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75" tabRatio="808" firstSheet="14" activeTab="23"/>
  </bookViews>
  <sheets>
    <sheet name="Zolter ZN 140.80" sheetId="21" r:id="rId1"/>
    <sheet name="Zolter ZN 140.90" sheetId="22" r:id="rId2"/>
    <sheet name="Zolter ZN 140.110" sheetId="23" r:id="rId3"/>
    <sheet name="Zolter ZN 140.150" sheetId="24" r:id="rId4"/>
    <sheet name="Zolter ZN 200.80" sheetId="19" r:id="rId5"/>
    <sheet name="Zolter ZN 200.90" sheetId="25" r:id="rId6"/>
    <sheet name="Zolter ZN 200.110" sheetId="26" r:id="rId7"/>
    <sheet name="Zolter ZN 200.150" sheetId="27" r:id="rId8"/>
    <sheet name="Zolter ZN 200.200" sheetId="28" r:id="rId9"/>
    <sheet name="Zolter ZN 250.80" sheetId="20" r:id="rId10"/>
    <sheet name="Zolter ZN 250.90" sheetId="29" r:id="rId11"/>
    <sheet name="Zolter ZN 250.110" sheetId="30" r:id="rId12"/>
    <sheet name="Zolter ZN 250.150" sheetId="31" r:id="rId13"/>
    <sheet name="Zolter ZN 250.200" sheetId="32" r:id="rId14"/>
    <sheet name="Zolter ZN 300.80" sheetId="33" r:id="rId15"/>
    <sheet name="Zolter ZN 300.90" sheetId="34" r:id="rId16"/>
    <sheet name="Zolter ZN 300.110" sheetId="35" r:id="rId17"/>
    <sheet name="Zolter ZN 300.150" sheetId="36" r:id="rId18"/>
    <sheet name="Zolter ZN 300.200" sheetId="37" r:id="rId19"/>
    <sheet name="Zolter ZN 380.80" sheetId="38" r:id="rId20"/>
    <sheet name="Zolter ZN 380.90" sheetId="39" r:id="rId21"/>
    <sheet name="Zolter ZN 380.110" sheetId="40" r:id="rId22"/>
    <sheet name="Zolter ZN 380.150" sheetId="41" r:id="rId23"/>
    <sheet name="Zolter ZN 380.200" sheetId="42" r:id="rId2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42" l="1"/>
  <c r="G54" i="42"/>
  <c r="G53" i="42"/>
  <c r="G52" i="42"/>
  <c r="G51" i="42"/>
  <c r="G50" i="42"/>
  <c r="G49" i="42"/>
  <c r="G48" i="42"/>
  <c r="G47" i="42"/>
  <c r="G46" i="42"/>
  <c r="G45" i="42"/>
  <c r="G44" i="42"/>
  <c r="G43" i="42"/>
  <c r="G42" i="42"/>
  <c r="G41" i="42"/>
  <c r="G40" i="42"/>
  <c r="G39" i="42"/>
  <c r="G38" i="42"/>
  <c r="G37" i="42"/>
  <c r="G36" i="42"/>
  <c r="G35" i="42"/>
  <c r="G34" i="42"/>
  <c r="G33" i="42"/>
  <c r="G32" i="42"/>
  <c r="G31" i="42"/>
  <c r="G30" i="42"/>
  <c r="G29" i="42"/>
  <c r="G28" i="42"/>
  <c r="G27" i="42"/>
  <c r="G26" i="42"/>
  <c r="G25" i="42"/>
  <c r="G24" i="42"/>
  <c r="G23" i="42"/>
  <c r="G22" i="42"/>
  <c r="G21" i="42"/>
  <c r="G20" i="42"/>
  <c r="G19" i="42"/>
  <c r="G18" i="42"/>
  <c r="G17" i="42"/>
  <c r="G16" i="42"/>
  <c r="G15" i="42"/>
  <c r="G14" i="42"/>
  <c r="G13" i="42"/>
  <c r="K6" i="42"/>
  <c r="G55" i="41"/>
  <c r="G54" i="41"/>
  <c r="G53" i="41"/>
  <c r="G52" i="41"/>
  <c r="G51" i="41"/>
  <c r="G50" i="41"/>
  <c r="G49" i="41"/>
  <c r="G48" i="41"/>
  <c r="G47" i="41"/>
  <c r="G46" i="41"/>
  <c r="G45" i="41"/>
  <c r="G44" i="41"/>
  <c r="G43" i="41"/>
  <c r="G42" i="41"/>
  <c r="G41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K6" i="41"/>
  <c r="G55" i="40"/>
  <c r="G54" i="40"/>
  <c r="G53" i="40"/>
  <c r="G52" i="40"/>
  <c r="G51" i="40"/>
  <c r="G50" i="40"/>
  <c r="G49" i="40"/>
  <c r="G48" i="40"/>
  <c r="G47" i="40"/>
  <c r="G46" i="40"/>
  <c r="G45" i="40"/>
  <c r="G44" i="40"/>
  <c r="G43" i="40"/>
  <c r="G42" i="40"/>
  <c r="G41" i="40"/>
  <c r="G40" i="40"/>
  <c r="G39" i="40"/>
  <c r="G38" i="40"/>
  <c r="G37" i="40"/>
  <c r="G36" i="40"/>
  <c r="G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K6" i="40"/>
  <c r="G55" i="39"/>
  <c r="G54" i="39"/>
  <c r="G53" i="39"/>
  <c r="G52" i="39"/>
  <c r="G51" i="39"/>
  <c r="G50" i="39"/>
  <c r="G49" i="39"/>
  <c r="G48" i="39"/>
  <c r="G47" i="39"/>
  <c r="G46" i="39"/>
  <c r="G45" i="39"/>
  <c r="G44" i="39"/>
  <c r="G43" i="39"/>
  <c r="G42" i="39"/>
  <c r="G41" i="39"/>
  <c r="G40" i="39"/>
  <c r="G39" i="39"/>
  <c r="G38" i="39"/>
  <c r="G37" i="39"/>
  <c r="G36" i="39"/>
  <c r="G35" i="39"/>
  <c r="G34" i="39"/>
  <c r="G33" i="39"/>
  <c r="G32" i="39"/>
  <c r="G31" i="39"/>
  <c r="G30" i="39"/>
  <c r="G29" i="39"/>
  <c r="G28" i="39"/>
  <c r="G27" i="39"/>
  <c r="G26" i="39"/>
  <c r="G25" i="39"/>
  <c r="G24" i="39"/>
  <c r="G23" i="39"/>
  <c r="G22" i="39"/>
  <c r="G21" i="39"/>
  <c r="G20" i="39"/>
  <c r="G19" i="39"/>
  <c r="G18" i="39"/>
  <c r="G17" i="39"/>
  <c r="G16" i="39"/>
  <c r="G15" i="39"/>
  <c r="G14" i="39"/>
  <c r="G13" i="39"/>
  <c r="K6" i="39"/>
  <c r="G55" i="38"/>
  <c r="G54" i="38"/>
  <c r="G53" i="38"/>
  <c r="G52" i="38"/>
  <c r="G51" i="38"/>
  <c r="G50" i="38"/>
  <c r="G49" i="38"/>
  <c r="G48" i="38"/>
  <c r="G47" i="38"/>
  <c r="G46" i="38"/>
  <c r="G45" i="38"/>
  <c r="G44" i="38"/>
  <c r="G43" i="38"/>
  <c r="G42" i="38"/>
  <c r="G41" i="38"/>
  <c r="G40" i="38"/>
  <c r="G39" i="38"/>
  <c r="G38" i="38"/>
  <c r="G37" i="38"/>
  <c r="G36" i="38"/>
  <c r="G35" i="38"/>
  <c r="G34" i="38"/>
  <c r="G33" i="38"/>
  <c r="G32" i="38"/>
  <c r="G31" i="38"/>
  <c r="G30" i="38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K6" i="38"/>
  <c r="G55" i="37"/>
  <c r="G54" i="37"/>
  <c r="G53" i="37"/>
  <c r="G52" i="37"/>
  <c r="G51" i="37"/>
  <c r="G50" i="37"/>
  <c r="G49" i="37"/>
  <c r="G48" i="37"/>
  <c r="G47" i="37"/>
  <c r="G46" i="37"/>
  <c r="G45" i="37"/>
  <c r="G44" i="37"/>
  <c r="G43" i="37"/>
  <c r="G42" i="37"/>
  <c r="G41" i="37"/>
  <c r="G40" i="37"/>
  <c r="G39" i="37"/>
  <c r="G38" i="37"/>
  <c r="G37" i="37"/>
  <c r="G36" i="37"/>
  <c r="G35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K6" i="37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K6" i="36"/>
  <c r="G55" i="35"/>
  <c r="G54" i="35"/>
  <c r="G53" i="35"/>
  <c r="G52" i="35"/>
  <c r="G51" i="35"/>
  <c r="G50" i="35"/>
  <c r="G49" i="35"/>
  <c r="G48" i="35"/>
  <c r="G47" i="35"/>
  <c r="G46" i="35"/>
  <c r="G45" i="35"/>
  <c r="G44" i="35"/>
  <c r="G43" i="35"/>
  <c r="G42" i="35"/>
  <c r="G41" i="35"/>
  <c r="G40" i="35"/>
  <c r="G39" i="35"/>
  <c r="G38" i="35"/>
  <c r="G37" i="35"/>
  <c r="G36" i="35"/>
  <c r="G35" i="35"/>
  <c r="G34" i="35"/>
  <c r="G33" i="35"/>
  <c r="G32" i="35"/>
  <c r="G31" i="35"/>
  <c r="G30" i="35"/>
  <c r="G29" i="35"/>
  <c r="G28" i="35"/>
  <c r="G27" i="35"/>
  <c r="G26" i="35"/>
  <c r="G25" i="35"/>
  <c r="G24" i="35"/>
  <c r="G23" i="35"/>
  <c r="G22" i="35"/>
  <c r="G21" i="35"/>
  <c r="G20" i="35"/>
  <c r="G19" i="35"/>
  <c r="G18" i="35"/>
  <c r="G17" i="35"/>
  <c r="G16" i="35"/>
  <c r="G15" i="35"/>
  <c r="G14" i="35"/>
  <c r="G13" i="35"/>
  <c r="K6" i="35"/>
  <c r="G55" i="34"/>
  <c r="G54" i="34"/>
  <c r="G53" i="34"/>
  <c r="G52" i="34"/>
  <c r="G51" i="34"/>
  <c r="G50" i="34"/>
  <c r="G49" i="34"/>
  <c r="G48" i="34"/>
  <c r="G47" i="34"/>
  <c r="G46" i="34"/>
  <c r="G45" i="34"/>
  <c r="G44" i="34"/>
  <c r="G43" i="34"/>
  <c r="G42" i="34"/>
  <c r="G41" i="34"/>
  <c r="G40" i="34"/>
  <c r="G39" i="34"/>
  <c r="G38" i="34"/>
  <c r="G37" i="34"/>
  <c r="G36" i="34"/>
  <c r="G35" i="34"/>
  <c r="G34" i="34"/>
  <c r="G33" i="34"/>
  <c r="G32" i="34"/>
  <c r="G31" i="34"/>
  <c r="G30" i="34"/>
  <c r="G29" i="34"/>
  <c r="G28" i="34"/>
  <c r="G27" i="34"/>
  <c r="G26" i="34"/>
  <c r="G25" i="34"/>
  <c r="G24" i="34"/>
  <c r="G23" i="34"/>
  <c r="G22" i="34"/>
  <c r="G21" i="34"/>
  <c r="G20" i="34"/>
  <c r="G19" i="34"/>
  <c r="G18" i="34"/>
  <c r="G17" i="34"/>
  <c r="G16" i="34"/>
  <c r="G15" i="34"/>
  <c r="G14" i="34"/>
  <c r="G13" i="34"/>
  <c r="K6" i="34"/>
  <c r="G14" i="33"/>
  <c r="G15" i="33"/>
  <c r="G16" i="33"/>
  <c r="G17" i="33"/>
  <c r="G18" i="33"/>
  <c r="G19" i="33"/>
  <c r="G20" i="33"/>
  <c r="G21" i="33"/>
  <c r="G22" i="33"/>
  <c r="G23" i="33"/>
  <c r="G24" i="33"/>
  <c r="G25" i="33"/>
  <c r="G26" i="33"/>
  <c r="G27" i="33"/>
  <c r="G28" i="33"/>
  <c r="G29" i="33"/>
  <c r="G30" i="33"/>
  <c r="G31" i="33"/>
  <c r="G32" i="33"/>
  <c r="G33" i="33"/>
  <c r="G34" i="33"/>
  <c r="G35" i="33"/>
  <c r="G36" i="33"/>
  <c r="G37" i="33"/>
  <c r="G38" i="33"/>
  <c r="G39" i="33"/>
  <c r="G40" i="33"/>
  <c r="G41" i="33"/>
  <c r="G42" i="33"/>
  <c r="G43" i="33"/>
  <c r="G44" i="33"/>
  <c r="G45" i="33"/>
  <c r="G46" i="33"/>
  <c r="G47" i="33"/>
  <c r="G48" i="33"/>
  <c r="G49" i="33"/>
  <c r="G50" i="33"/>
  <c r="G51" i="33"/>
  <c r="G52" i="33"/>
  <c r="G53" i="33"/>
  <c r="G54" i="33"/>
  <c r="G55" i="33"/>
  <c r="G13" i="33"/>
  <c r="K6" i="33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K6" i="32"/>
  <c r="G55" i="31"/>
  <c r="G54" i="31"/>
  <c r="G53" i="31"/>
  <c r="G52" i="31"/>
  <c r="G51" i="31"/>
  <c r="G50" i="31"/>
  <c r="G49" i="31"/>
  <c r="G48" i="31"/>
  <c r="G47" i="31"/>
  <c r="G46" i="31"/>
  <c r="G45" i="31"/>
  <c r="G44" i="31"/>
  <c r="G43" i="31"/>
  <c r="G42" i="31"/>
  <c r="G41" i="31"/>
  <c r="G40" i="31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K6" i="31"/>
  <c r="G55" i="30"/>
  <c r="G54" i="30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K6" i="30"/>
  <c r="G55" i="29"/>
  <c r="G54" i="29"/>
  <c r="G53" i="29"/>
  <c r="G52" i="29"/>
  <c r="G51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K6" i="29"/>
  <c r="G55" i="28" l="1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K6" i="28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K6" i="27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K6" i="26"/>
  <c r="G55" i="25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K6" i="25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K6" i="24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G49" i="23"/>
  <c r="G50" i="23"/>
  <c r="G51" i="23"/>
  <c r="G52" i="23"/>
  <c r="G53" i="23"/>
  <c r="G54" i="23"/>
  <c r="G55" i="23"/>
  <c r="G13" i="23"/>
  <c r="K6" i="23"/>
  <c r="K6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13" i="22"/>
  <c r="G18" i="21" l="1"/>
  <c r="G14" i="21"/>
  <c r="G15" i="21"/>
  <c r="G16" i="21"/>
  <c r="G17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13" i="21"/>
  <c r="K6" i="21"/>
  <c r="G55" i="20" l="1"/>
  <c r="G54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K6" i="20"/>
  <c r="G14" i="19" l="1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13" i="19"/>
  <c r="K6" i="19"/>
</calcChain>
</file>

<file path=xl/sharedStrings.xml><?xml version="1.0" encoding="utf-8"?>
<sst xmlns="http://schemas.openxmlformats.org/spreadsheetml/2006/main" count="1320" uniqueCount="1044">
  <si>
    <t>Наименование</t>
  </si>
  <si>
    <t>Ширина, мм</t>
  </si>
  <si>
    <t>Высота, мм</t>
  </si>
  <si>
    <t>Длина, мм</t>
  </si>
  <si>
    <t xml:space="preserve">Температурный напор - </t>
  </si>
  <si>
    <t xml:space="preserve">Задайте температуру воды на подаче - </t>
  </si>
  <si>
    <t>Задайте температуру воды на обратке -</t>
  </si>
  <si>
    <t xml:space="preserve">Задайте температуру в помещении - </t>
  </si>
  <si>
    <t>Поля для заполнения</t>
  </si>
  <si>
    <r>
      <t>Номинальный тепловой поток (ΔТ70</t>
    </r>
    <r>
      <rPr>
        <b/>
        <vertAlign val="superscript"/>
        <sz val="12"/>
        <color theme="1"/>
        <rFont val="Times New Roman"/>
        <family val="1"/>
        <charset val="204"/>
      </rPr>
      <t>0</t>
    </r>
    <r>
      <rPr>
        <b/>
        <sz val="12"/>
        <color theme="1"/>
        <rFont val="Times New Roman"/>
        <family val="1"/>
        <charset val="204"/>
      </rPr>
      <t>С), Вт</t>
    </r>
  </si>
  <si>
    <t>Расчетный тепловой поток, Вт</t>
  </si>
  <si>
    <t>(для информации)</t>
  </si>
  <si>
    <t>Zolter ZN 200.80.800</t>
  </si>
  <si>
    <t>Zolter ZN 200.80.900</t>
  </si>
  <si>
    <t>Zolter ZN 200.80.1000</t>
  </si>
  <si>
    <t>Zolter ZN 200.80.1100</t>
  </si>
  <si>
    <t>Zolter ZN 200.80.1200</t>
  </si>
  <si>
    <t>Zolter ZN 200.80.1300</t>
  </si>
  <si>
    <t>Zolter ZN 200.80.1400</t>
  </si>
  <si>
    <t>Zolter ZN 200.80.1500</t>
  </si>
  <si>
    <t>Zolter ZN 200.80.1600</t>
  </si>
  <si>
    <t>Zolter ZN 200.80.1700</t>
  </si>
  <si>
    <t>Zolter ZN 200.80.1800</t>
  </si>
  <si>
    <t>Zolter ZN 200.80.1900</t>
  </si>
  <si>
    <t>Zolter ZN 200.80.2000</t>
  </si>
  <si>
    <t>Zolter ZN 200.80.2100</t>
  </si>
  <si>
    <t>Zolter ZN 200.80.2200</t>
  </si>
  <si>
    <t>Zolter ZN 200.80.2300</t>
  </si>
  <si>
    <t>Zolter ZN 200.80.2400</t>
  </si>
  <si>
    <t>Zolter ZN 200.80.2500</t>
  </si>
  <si>
    <t>Zolter ZN 200.80.2600</t>
  </si>
  <si>
    <t>Zolter ZN 200.80.2700</t>
  </si>
  <si>
    <t>Zolter ZN 200.80.2800</t>
  </si>
  <si>
    <t>Zolter ZN 200.80.2900</t>
  </si>
  <si>
    <t>Zolter ZN 200.80.3000</t>
  </si>
  <si>
    <t>Zolter ZN 200.80.3100</t>
  </si>
  <si>
    <t>Zolter ZN 200.80.3200</t>
  </si>
  <si>
    <t>Zolter ZN 200.80.3300</t>
  </si>
  <si>
    <t>Zolter ZN 200.80.3400</t>
  </si>
  <si>
    <t>Zolter ZN 200.80.3500</t>
  </si>
  <si>
    <t>Zolter ZN 200.80.3600</t>
  </si>
  <si>
    <t>Zolter ZN 200.80.3700</t>
  </si>
  <si>
    <t>Zolter ZN 200.80.3800</t>
  </si>
  <si>
    <t>Zolter ZN 200.80.3900</t>
  </si>
  <si>
    <t>Zolter ZN 200.80.4000</t>
  </si>
  <si>
    <t>Zolter ZN 200.80.4100</t>
  </si>
  <si>
    <t>Zolter ZN 200.80.4200</t>
  </si>
  <si>
    <t>Zolter ZN 200.80.4300</t>
  </si>
  <si>
    <t>Zolter ZN 200.80.4400</t>
  </si>
  <si>
    <t>Zolter ZN 200.80.4500</t>
  </si>
  <si>
    <t>Zolter ZN 200.80.4600</t>
  </si>
  <si>
    <t>Zolter ZN 200.80.4700</t>
  </si>
  <si>
    <t>Zolter ZN 200.80.4800</t>
  </si>
  <si>
    <t>Zolter ZN 200.80.4900</t>
  </si>
  <si>
    <t>Zolter ZN 200.80.5000</t>
  </si>
  <si>
    <t>Zolter ZN 250.80.800</t>
  </si>
  <si>
    <t>Zolter ZN 250.80.900</t>
  </si>
  <si>
    <t>Zolter ZN 250.80.1000</t>
  </si>
  <si>
    <t>Zolter ZN 250.80.1100</t>
  </si>
  <si>
    <t>Zolter ZN 250.80.1300</t>
  </si>
  <si>
    <t>Zolter ZN 250.80.1400</t>
  </si>
  <si>
    <t>Zolter ZN 250.80.1500</t>
  </si>
  <si>
    <t>Zolter ZN 250.80.1600</t>
  </si>
  <si>
    <t>Zolter ZN 250.80.1700</t>
  </si>
  <si>
    <t>Zolter ZN 250.80.1800</t>
  </si>
  <si>
    <t>Zolter ZN 250.80.1900</t>
  </si>
  <si>
    <t>Zolter ZN 250.80.2500</t>
  </si>
  <si>
    <t>Zolter ZN 250.80.2100</t>
  </si>
  <si>
    <t>Zolter ZN 250.80.2300</t>
  </si>
  <si>
    <t>Zolter ZN 250.80.2400</t>
  </si>
  <si>
    <t>Zolter ZN 250.80.2600</t>
  </si>
  <si>
    <t>Zolter ZN 250.80.2700</t>
  </si>
  <si>
    <t>Zolter ZN 250.80.2800</t>
  </si>
  <si>
    <t>Zolter ZN 250.80.2900</t>
  </si>
  <si>
    <t>Zolter ZN 250.80.3000</t>
  </si>
  <si>
    <t>Zolter ZN 250.80.3100</t>
  </si>
  <si>
    <t>Zolter ZN 250.80.3300</t>
  </si>
  <si>
    <t>Zolter ZN 250.80.3400</t>
  </si>
  <si>
    <t>Zolter ZN 250.80.3500</t>
  </si>
  <si>
    <t>Zolter ZN 250.80.3600</t>
  </si>
  <si>
    <t>Zolter ZN 250.80.3700</t>
  </si>
  <si>
    <t>Zolter ZN 250.80.3800</t>
  </si>
  <si>
    <t>Zolter ZN 250.80.3900</t>
  </si>
  <si>
    <t>Zolter ZN 250.80.4000</t>
  </si>
  <si>
    <t>Zolter ZN 250.80.4100</t>
  </si>
  <si>
    <t>Zolter ZN 250.80.4300</t>
  </si>
  <si>
    <t>Zolter ZN 250.80.4400</t>
  </si>
  <si>
    <t>Zolter ZN 250.80.4500</t>
  </si>
  <si>
    <t>Zolter ZN 250.80.4600</t>
  </si>
  <si>
    <t>Zolter ZN 250.80.4700</t>
  </si>
  <si>
    <t>Zolter ZN 250.80.4800</t>
  </si>
  <si>
    <t>Zolter ZN 250.80.4900</t>
  </si>
  <si>
    <t>Zolter ZN 250.80.5000</t>
  </si>
  <si>
    <t>Zolter ZN 250.80.1200</t>
  </si>
  <si>
    <t>Zolter ZN 250.80.2000</t>
  </si>
  <si>
    <t>Zolter ZN 250.80.2200</t>
  </si>
  <si>
    <t>Zolter ZN 250.80.3200</t>
  </si>
  <si>
    <t>Zolter ZN 250.80.4200</t>
  </si>
  <si>
    <t>Zolter ZN 140.80.800</t>
  </si>
  <si>
    <t>Zolter ZN 140.80.900</t>
  </si>
  <si>
    <t>Zolter ZN 140.80.1000</t>
  </si>
  <si>
    <t>Zolter ZN 140.80.1100</t>
  </si>
  <si>
    <t>Zolter ZN 140.80.1300</t>
  </si>
  <si>
    <t>Zolter ZN 140.80.1400</t>
  </si>
  <si>
    <t>Zolter ZN 140.80.1500</t>
  </si>
  <si>
    <t>Zolter ZN 140.80.1600</t>
  </si>
  <si>
    <t>Zolter ZN 140.80.1700</t>
  </si>
  <si>
    <t>Zolter ZN 140.80.1800</t>
  </si>
  <si>
    <t>Zolter ZN 140.80.1900</t>
  </si>
  <si>
    <t>Zolter ZN 140.80.2100</t>
  </si>
  <si>
    <t>Zolter ZN 140.80.2300</t>
  </si>
  <si>
    <t>Zolter ZN 140.80.2400</t>
  </si>
  <si>
    <t>Zolter ZN 140.80.2500</t>
  </si>
  <si>
    <t>Zolter ZN 140.80.2600</t>
  </si>
  <si>
    <t>Zolter ZN 140.80.2700</t>
  </si>
  <si>
    <t>Zolter ZN 140.80.2800</t>
  </si>
  <si>
    <t>Zolter ZN 140.80.2900</t>
  </si>
  <si>
    <t>Zolter ZN 140.80.3000</t>
  </si>
  <si>
    <t>Zolter ZN 140.80.3100</t>
  </si>
  <si>
    <t>Zolter ZN 140.80.3300</t>
  </si>
  <si>
    <t>Zolter ZN 140.80.3400</t>
  </si>
  <si>
    <t>Zolter ZN 140.80.3500</t>
  </si>
  <si>
    <t>Zolter ZN 140.80.3600</t>
  </si>
  <si>
    <t>Zolter ZN 140.80.3700</t>
  </si>
  <si>
    <t>Zolter ZN 140.80.3800</t>
  </si>
  <si>
    <t>Zolter ZN 140.80.3900</t>
  </si>
  <si>
    <t>Zolter ZN 140.80.4000</t>
  </si>
  <si>
    <t>Zolter ZN 140.80.4100</t>
  </si>
  <si>
    <t>Zolter ZN 140.80.4300</t>
  </si>
  <si>
    <t>Zolter ZN 140.80.4400</t>
  </si>
  <si>
    <t>Zolter ZN 140.80.4500</t>
  </si>
  <si>
    <t>Zolter ZN 140.80.4600</t>
  </si>
  <si>
    <t>Zolter ZN 140.80.4700</t>
  </si>
  <si>
    <t>Zolter ZN 140.80.4800</t>
  </si>
  <si>
    <t>Zolter ZN 140.80.4900</t>
  </si>
  <si>
    <t>Zolter ZN 140.80.5000</t>
  </si>
  <si>
    <t>Zolter ZN 140.80.1200</t>
  </si>
  <si>
    <t>Zolter ZN 140.80.2200</t>
  </si>
  <si>
    <t>Zolter ZN 140.80.3200</t>
  </si>
  <si>
    <t>Zolter ZN 140.80.4200</t>
  </si>
  <si>
    <t>Zolter ZN 140.90.800</t>
  </si>
  <si>
    <t>Zolter ZN 140.90.900</t>
  </si>
  <si>
    <t>Zolter ZN 140.90.1000</t>
  </si>
  <si>
    <t>Zolter ZN 140.90.1100</t>
  </si>
  <si>
    <t>Zolter ZN 140.90.1200</t>
  </si>
  <si>
    <t>Zolter ZN 140.90.1300</t>
  </si>
  <si>
    <t>Zolter ZN 140.90.1400</t>
  </si>
  <si>
    <t>Zolter ZN 140.90.1500</t>
  </si>
  <si>
    <t>Zolter ZN 140.90.1600</t>
  </si>
  <si>
    <t>Zolter ZN 140.90.1700</t>
  </si>
  <si>
    <t>Zolter ZN 140.90.1800</t>
  </si>
  <si>
    <t>Zolter ZN 140.90.1900</t>
  </si>
  <si>
    <t>Zolter ZN 140.90.2100</t>
  </si>
  <si>
    <t>Zolter ZN 140.90.2200</t>
  </si>
  <si>
    <t>Zolter ZN 140.90.2300</t>
  </si>
  <si>
    <t>Zolter ZN 140.90.2400</t>
  </si>
  <si>
    <t>Zolter ZN 140.90.2500</t>
  </si>
  <si>
    <t>Zolter ZN 140.90.2600</t>
  </si>
  <si>
    <t>Zolter ZN 140.90.2700</t>
  </si>
  <si>
    <t>Zolter ZN 140.90.2800</t>
  </si>
  <si>
    <t>Zolter ZN 140.90.2900</t>
  </si>
  <si>
    <t>Zolter ZN 140.90.3000</t>
  </si>
  <si>
    <t>Zolter ZN 140.90.3100</t>
  </si>
  <si>
    <t>Zolter ZN 140.90.3200</t>
  </si>
  <si>
    <t>Zolter ZN 140.90.3300</t>
  </si>
  <si>
    <t>Zolter ZN 140.90.3400</t>
  </si>
  <si>
    <t>Zolter ZN 140.90.3500</t>
  </si>
  <si>
    <t>Zolter ZN 140.90.3600</t>
  </si>
  <si>
    <t>Zolter ZN 140.90.3700</t>
  </si>
  <si>
    <t>Zolter ZN 140.90.3800</t>
  </si>
  <si>
    <t>Zolter ZN 140.90.3900</t>
  </si>
  <si>
    <t>Zolter ZN 140.90.4000</t>
  </si>
  <si>
    <t>Zolter ZN 140.90.4100</t>
  </si>
  <si>
    <t>Zolter ZN 140.90.4200</t>
  </si>
  <si>
    <t>Zolter ZN 140.90.4300</t>
  </si>
  <si>
    <t>Zolter ZN 140.90.4400</t>
  </si>
  <si>
    <t>Zolter ZN 140.90.4500</t>
  </si>
  <si>
    <t>Zolter ZN 140.90.4600</t>
  </si>
  <si>
    <t>Zolter ZN 140.90.4700</t>
  </si>
  <si>
    <t>Zolter ZN 140.90.4800</t>
  </si>
  <si>
    <t>Zolter ZN 140.90.4900</t>
  </si>
  <si>
    <t>Zolter ZN 140.90.5000</t>
  </si>
  <si>
    <t>Zolter ZN 140.110.800</t>
  </si>
  <si>
    <t>Zolter ZN 140.110.900</t>
  </si>
  <si>
    <t>Zolter ZN 140.110.1000</t>
  </si>
  <si>
    <t>Zolter ZN 140.110.1100</t>
  </si>
  <si>
    <t>Zolter ZN 140.110.1200</t>
  </si>
  <si>
    <t>Zolter ZN 140.110.1300</t>
  </si>
  <si>
    <t>Zolter ZN 140.110.1400</t>
  </si>
  <si>
    <t>Zolter ZN 140.110.1500</t>
  </si>
  <si>
    <t>Zolter ZN 140.110.1600</t>
  </si>
  <si>
    <t>Zolter ZN 140.110.1700</t>
  </si>
  <si>
    <t>Zolter ZN 140.110.1800</t>
  </si>
  <si>
    <t>Zolter ZN 140.110.1900</t>
  </si>
  <si>
    <t>Zolter ZN 140.110.2100</t>
  </si>
  <si>
    <t>Zolter ZN 140.110.2200</t>
  </si>
  <si>
    <t>Zolter ZN 140.110.2300</t>
  </si>
  <si>
    <t>Zolter ZN 140.110.2400</t>
  </si>
  <si>
    <t>Zolter ZN 140.110.2500</t>
  </si>
  <si>
    <t>Zolter ZN 140.110.2600</t>
  </si>
  <si>
    <t>Zolter ZN 140.110.2700</t>
  </si>
  <si>
    <t>Zolter ZN 140.110.2800</t>
  </si>
  <si>
    <t>Zolter ZN 140.110.2900</t>
  </si>
  <si>
    <t>Zolter ZN 140.110.3000</t>
  </si>
  <si>
    <t>Zolter ZN 140.110.3100</t>
  </si>
  <si>
    <t>Zolter ZN 140.110.3200</t>
  </si>
  <si>
    <t>Zolter ZN 140.110.3300</t>
  </si>
  <si>
    <t>Zolter ZN 140.110.3400</t>
  </si>
  <si>
    <t>Zolter ZN 140.110.3500</t>
  </si>
  <si>
    <t>Zolter ZN 140.110.3600</t>
  </si>
  <si>
    <t>Zolter ZN 140.110.3700</t>
  </si>
  <si>
    <t>Zolter ZN 140.110.3800</t>
  </si>
  <si>
    <t>Zolter ZN 140.110.3900</t>
  </si>
  <si>
    <t>Zolter ZN 140.110.4000</t>
  </si>
  <si>
    <t>Zolter ZN 140.110.4100</t>
  </si>
  <si>
    <t>Zolter ZN 140.110.4200</t>
  </si>
  <si>
    <t>Zolter ZN 140.110.4300</t>
  </si>
  <si>
    <t>Zolter ZN 140.110.4400</t>
  </si>
  <si>
    <t>Zolter ZN 140.110.4500</t>
  </si>
  <si>
    <t>Zolter ZN 140.110.4600</t>
  </si>
  <si>
    <t>Zolter ZN 140.110.4700</t>
  </si>
  <si>
    <t>Zolter ZN 140.110.4800</t>
  </si>
  <si>
    <t>Zolter ZN 140.110.4900</t>
  </si>
  <si>
    <t>Zolter ZN 140.110.5000</t>
  </si>
  <si>
    <t>Zolter ZN 140.150.800</t>
  </si>
  <si>
    <t>Zolter ZN 140.150.900</t>
  </si>
  <si>
    <t>Zolter ZN 140.150.1000</t>
  </si>
  <si>
    <t>Zolter ZN 140.150.1100</t>
  </si>
  <si>
    <t>Zolter ZN 140.150.1200</t>
  </si>
  <si>
    <t>Zolter ZN 140.150.1300</t>
  </si>
  <si>
    <t>Zolter ZN 140.150.1400</t>
  </si>
  <si>
    <t>Zolter ZN 140.150.1500</t>
  </si>
  <si>
    <t>Zolter ZN 140.150.1600</t>
  </si>
  <si>
    <t>Zolter ZN 140.150.1700</t>
  </si>
  <si>
    <t>Zolter ZN 140.150.1800</t>
  </si>
  <si>
    <t>Zolter ZN 140.150.1900</t>
  </si>
  <si>
    <t>Zolter ZN 140.150.2100</t>
  </si>
  <si>
    <t>Zolter ZN 140.150.2200</t>
  </si>
  <si>
    <t>Zolter ZN 140.150.2300</t>
  </si>
  <si>
    <t>Zolter ZN 140.150.2400</t>
  </si>
  <si>
    <t>Zolter ZN 140.150.2500</t>
  </si>
  <si>
    <t>Zolter ZN 140.150.2600</t>
  </si>
  <si>
    <t>Zolter ZN 140.150.2700</t>
  </si>
  <si>
    <t>Zolter ZN 140.150.2800</t>
  </si>
  <si>
    <t>Zolter ZN 140.150.2900</t>
  </si>
  <si>
    <t>Zolter ZN 140.150.3000</t>
  </si>
  <si>
    <t>Zolter ZN 140.150.3100</t>
  </si>
  <si>
    <t>Zolter ZN 140.150.3200</t>
  </si>
  <si>
    <t>Zolter ZN 140.150.3300</t>
  </si>
  <si>
    <t>Zolter ZN 140.150.3400</t>
  </si>
  <si>
    <t>Zolter ZN 140.150.3500</t>
  </si>
  <si>
    <t>Zolter ZN 140.150.3600</t>
  </si>
  <si>
    <t>Zolter ZN 140.150.3700</t>
  </si>
  <si>
    <t>Zolter ZN 140.150.3800</t>
  </si>
  <si>
    <t>Zolter ZN 140.150.3900</t>
  </si>
  <si>
    <t>Zolter ZN 140.150.4000</t>
  </si>
  <si>
    <t>Zolter ZN 140.150.4100</t>
  </si>
  <si>
    <t>Zolter ZN 140.150.4200</t>
  </si>
  <si>
    <t>Zolter ZN 140.150.4300</t>
  </si>
  <si>
    <t>Zolter ZN 140.150.4400</t>
  </si>
  <si>
    <t>Zolter ZN 140.150.4500</t>
  </si>
  <si>
    <t>Zolter ZN 140.150.4600</t>
  </si>
  <si>
    <t>Zolter ZN 140.150.4700</t>
  </si>
  <si>
    <t>Zolter ZN 140.150.4800</t>
  </si>
  <si>
    <t>Zolter ZN 140.150.4900</t>
  </si>
  <si>
    <t>Zolter ZN 140.150.5000</t>
  </si>
  <si>
    <t>Zolter ZN 200.90.800</t>
  </si>
  <si>
    <t>Zolter ZN 200.90.900</t>
  </si>
  <si>
    <t>Zolter ZN 200.90.1000</t>
  </si>
  <si>
    <t>Zolter ZN 200.90.1100</t>
  </si>
  <si>
    <t>Zolter ZN 200.90.1200</t>
  </si>
  <si>
    <t>Zolter ZN 200.90.1300</t>
  </si>
  <si>
    <t>Zolter ZN 200.90.1400</t>
  </si>
  <si>
    <t>Zolter ZN 200.90.1500</t>
  </si>
  <si>
    <t>Zolter ZN 200.90.1600</t>
  </si>
  <si>
    <t>Zolter ZN 200.90.1700</t>
  </si>
  <si>
    <t>Zolter ZN 200.90.1800</t>
  </si>
  <si>
    <t>Zolter ZN 200.90.1900</t>
  </si>
  <si>
    <t>Zolter ZN 200.90.2000</t>
  </si>
  <si>
    <t>Zolter ZN 200.90.2100</t>
  </si>
  <si>
    <t>Zolter ZN 200.90.2200</t>
  </si>
  <si>
    <t>Zolter ZN 200.90.2300</t>
  </si>
  <si>
    <t>Zolter ZN 200.90.2400</t>
  </si>
  <si>
    <t>Zolter ZN 200.90.2500</t>
  </si>
  <si>
    <t>Zolter ZN 200.90.2600</t>
  </si>
  <si>
    <t>Zolter ZN 200.90.2700</t>
  </si>
  <si>
    <t>Zolter ZN 200.90.2800</t>
  </si>
  <si>
    <t>Zolter ZN 200.90.2900</t>
  </si>
  <si>
    <t>Zolter ZN 200.90.3000</t>
  </si>
  <si>
    <t>Zolter ZN 200.90.3100</t>
  </si>
  <si>
    <t>Zolter ZN 200.90.3200</t>
  </si>
  <si>
    <t>Zolter ZN 200.90.3300</t>
  </si>
  <si>
    <t>Zolter ZN 200.90.3400</t>
  </si>
  <si>
    <t>Zolter ZN 200.90.3500</t>
  </si>
  <si>
    <t>Zolter ZN 200.90.3600</t>
  </si>
  <si>
    <t>Zolter ZN 200.90.3700</t>
  </si>
  <si>
    <t>Zolter ZN 200.90.3800</t>
  </si>
  <si>
    <t>Zolter ZN 200.90.3900</t>
  </si>
  <si>
    <t>Zolter ZN 200.90.4000</t>
  </si>
  <si>
    <t>Zolter ZN 200.90.4100</t>
  </si>
  <si>
    <t>Zolter ZN 200.90.4200</t>
  </si>
  <si>
    <t>Zolter ZN 200.90.4300</t>
  </si>
  <si>
    <t>Zolter ZN 200.90.4400</t>
  </si>
  <si>
    <t>Zolter ZN 200.90.4500</t>
  </si>
  <si>
    <t>Zolter ZN 200.90.4600</t>
  </si>
  <si>
    <t>Zolter ZN 200.90.4700</t>
  </si>
  <si>
    <t>Zolter ZN 200.90.4800</t>
  </si>
  <si>
    <t>Zolter ZN 200.90.4900</t>
  </si>
  <si>
    <t>Zolter ZN 200.90.5000</t>
  </si>
  <si>
    <t>Zolter ZN 200.110.800</t>
  </si>
  <si>
    <t>Zolter ZN 200.110.900</t>
  </si>
  <si>
    <t>Zolter ZN 200.110.1000</t>
  </si>
  <si>
    <t>Zolter ZN 200.110.1100</t>
  </si>
  <si>
    <t>Zolter ZN 200.110.1200</t>
  </si>
  <si>
    <t>Zolter ZN 200.110.1300</t>
  </si>
  <si>
    <t>Zolter ZN 200.110.1400</t>
  </si>
  <si>
    <t>Zolter ZN 200.110.1500</t>
  </si>
  <si>
    <t>Zolter ZN 200.110.1600</t>
  </si>
  <si>
    <t>Zolter ZN 200.110.1700</t>
  </si>
  <si>
    <t>Zolter ZN 200.110.1800</t>
  </si>
  <si>
    <t>Zolter ZN 200.110.1900</t>
  </si>
  <si>
    <t>Zolter ZN 200.110.2000</t>
  </si>
  <si>
    <t>Zolter ZN 200.110.2100</t>
  </si>
  <si>
    <t>Zolter ZN 200.110.2200</t>
  </si>
  <si>
    <t>Zolter ZN 200.110.2300</t>
  </si>
  <si>
    <t>Zolter ZN 200.110.2400</t>
  </si>
  <si>
    <t>Zolter ZN 200.110.2500</t>
  </si>
  <si>
    <t>Zolter ZN 200.110.2600</t>
  </si>
  <si>
    <t>Zolter ZN 200.110.2700</t>
  </si>
  <si>
    <t>Zolter ZN 200.110.2800</t>
  </si>
  <si>
    <t>Zolter ZN 200.110.2900</t>
  </si>
  <si>
    <t>Zolter ZN 200.110.3000</t>
  </si>
  <si>
    <t>Zolter ZN 200.110.3100</t>
  </si>
  <si>
    <t>Zolter ZN 200.110.3200</t>
  </si>
  <si>
    <t>Zolter ZN 200.110.3300</t>
  </si>
  <si>
    <t>Zolter ZN 200.110.3400</t>
  </si>
  <si>
    <t>Zolter ZN 200.110.3500</t>
  </si>
  <si>
    <t>Zolter ZN 200.110.3600</t>
  </si>
  <si>
    <t>Zolter ZN 200.110.3700</t>
  </si>
  <si>
    <t>Zolter ZN 200.110.3800</t>
  </si>
  <si>
    <t>Zolter ZN 200.110.3900</t>
  </si>
  <si>
    <t>Zolter ZN 200.110.4000</t>
  </si>
  <si>
    <t>Zolter ZN 200.110.4100</t>
  </si>
  <si>
    <t>Zolter ZN 200.110.4200</t>
  </si>
  <si>
    <t>Zolter ZN 200.110.4300</t>
  </si>
  <si>
    <t>Zolter ZN 200.110.4400</t>
  </si>
  <si>
    <t>Zolter ZN 200.110.4500</t>
  </si>
  <si>
    <t>Zolter ZN 200.110.4600</t>
  </si>
  <si>
    <t>Zolter ZN 200.110.4700</t>
  </si>
  <si>
    <t>Zolter ZN 200.110.4800</t>
  </si>
  <si>
    <t>Zolter ZN 200.110.4900</t>
  </si>
  <si>
    <t>Zolter ZN 200.110.5000</t>
  </si>
  <si>
    <t>Zolter ZN 200.150.800</t>
  </si>
  <si>
    <t>Zolter ZN 200.150.900</t>
  </si>
  <si>
    <t>Zolter ZN 200.150.1000</t>
  </si>
  <si>
    <t>Zolter ZN 200.150.1100</t>
  </si>
  <si>
    <t>Zolter ZN 200.150.1200</t>
  </si>
  <si>
    <t>Zolter ZN 200.150.1300</t>
  </si>
  <si>
    <t>Zolter ZN 200.150.1400</t>
  </si>
  <si>
    <t>Zolter ZN 200.150.1500</t>
  </si>
  <si>
    <t>Zolter ZN 200.150.1600</t>
  </si>
  <si>
    <t>Zolter ZN 200.150.1700</t>
  </si>
  <si>
    <t>Zolter ZN 200.150.1800</t>
  </si>
  <si>
    <t>Zolter ZN 200.150.1900</t>
  </si>
  <si>
    <t>Zolter ZN 200.150.2000</t>
  </si>
  <si>
    <t>Zolter ZN 200.150.2100</t>
  </si>
  <si>
    <t>Zolter ZN 200.150.2200</t>
  </si>
  <si>
    <t>Zolter ZN 200.150.2300</t>
  </si>
  <si>
    <t>Zolter ZN 200.150.2400</t>
  </si>
  <si>
    <t>Zolter ZN 200.150.2500</t>
  </si>
  <si>
    <t>Zolter ZN 200.150.2600</t>
  </si>
  <si>
    <t>Zolter ZN 200.150.2700</t>
  </si>
  <si>
    <t>Zolter ZN 200.150.2800</t>
  </si>
  <si>
    <t>Zolter ZN 200.150.2900</t>
  </si>
  <si>
    <t>Zolter ZN 200.150.3000</t>
  </si>
  <si>
    <t>Zolter ZN 200.150.3100</t>
  </si>
  <si>
    <t>Zolter ZN 200.150.3200</t>
  </si>
  <si>
    <t>Zolter ZN 200.150.3300</t>
  </si>
  <si>
    <t>Zolter ZN 200.150.3400</t>
  </si>
  <si>
    <t>Zolter ZN 200.150.3500</t>
  </si>
  <si>
    <t>Zolter ZN 200.150.3600</t>
  </si>
  <si>
    <t>Zolter ZN 200.150.3700</t>
  </si>
  <si>
    <t>Zolter ZN 200.150.3800</t>
  </si>
  <si>
    <t>Zolter ZN 200.150.3900</t>
  </si>
  <si>
    <t>Zolter ZN 200.150.4000</t>
  </si>
  <si>
    <t>Zolter ZN 200.150.4100</t>
  </si>
  <si>
    <t>Zolter ZN 200.150.4200</t>
  </si>
  <si>
    <t>Zolter ZN 200.150.4300</t>
  </si>
  <si>
    <t>Zolter ZN 200.150.4400</t>
  </si>
  <si>
    <t>Zolter ZN 200.150.4500</t>
  </si>
  <si>
    <t>Zolter ZN 200.150.4600</t>
  </si>
  <si>
    <t>Zolter ZN 200.150.4700</t>
  </si>
  <si>
    <t>Zolter ZN 200.150.4800</t>
  </si>
  <si>
    <t>Zolter ZN 200.150.4900</t>
  </si>
  <si>
    <t>Zolter ZN 200.150.5000</t>
  </si>
  <si>
    <t>Zolter ZN 200.200.900</t>
  </si>
  <si>
    <t>Zolter ZN 200.200.800</t>
  </si>
  <si>
    <t>Zolter ZN 200.200.1000</t>
  </si>
  <si>
    <t>Zolter ZN 200.200.1100</t>
  </si>
  <si>
    <t>Zolter ZN 200.200.1200</t>
  </si>
  <si>
    <t>Zolter ZN 200.200.1300</t>
  </si>
  <si>
    <t>Zolter ZN 200.200.1400</t>
  </si>
  <si>
    <t>Zolter ZN 200.200.1500</t>
  </si>
  <si>
    <t>Zolter ZN 200.200.1600</t>
  </si>
  <si>
    <t>Zolter ZN 200.200.1700</t>
  </si>
  <si>
    <t>Zolter ZN 200.200.1800</t>
  </si>
  <si>
    <t>Zolter ZN 200.200.1900</t>
  </si>
  <si>
    <t>Zolter ZN 200.200.2000</t>
  </si>
  <si>
    <t>Zolter ZN 200.200.2100</t>
  </si>
  <si>
    <t>Zolter ZN 200.200.2200</t>
  </si>
  <si>
    <t>Zolter ZN 200.200.2300</t>
  </si>
  <si>
    <t>Zolter ZN 200.200.2400</t>
  </si>
  <si>
    <t>Zolter ZN 200.200.2500</t>
  </si>
  <si>
    <t>Zolter ZN 200.200.2600</t>
  </si>
  <si>
    <t>Zolter ZN 200.200.2700</t>
  </si>
  <si>
    <t>Zolter ZN 200.200.2800</t>
  </si>
  <si>
    <t>Zolter ZN 200.200.2900</t>
  </si>
  <si>
    <t>Zolter ZN 200.200.3000</t>
  </si>
  <si>
    <t>Zolter ZN 200.200.3100</t>
  </si>
  <si>
    <t>Zolter ZN 200.200.3200</t>
  </si>
  <si>
    <t>Zolter ZN 200.200.3300</t>
  </si>
  <si>
    <t>Zolter ZN 200.200.3400</t>
  </si>
  <si>
    <t>Zolter ZN 200.200.3500</t>
  </si>
  <si>
    <t>Zolter ZN 200.200.3600</t>
  </si>
  <si>
    <t>Zolter ZN 200.200.3700</t>
  </si>
  <si>
    <t>Zolter ZN 200.200.3800</t>
  </si>
  <si>
    <t>Zolter ZN 200.200.3900</t>
  </si>
  <si>
    <t>Zolter ZN 200.200.4000</t>
  </si>
  <si>
    <t>Zolter ZN 200.200.4100</t>
  </si>
  <si>
    <t>Zolter ZN 200.200.4200</t>
  </si>
  <si>
    <t>Zolter ZN 200.200.4300</t>
  </si>
  <si>
    <t>Zolter ZN 200.200.4400</t>
  </si>
  <si>
    <t>Zolter ZN 200.200.4500</t>
  </si>
  <si>
    <t>Zolter ZN 200.200.4600</t>
  </si>
  <si>
    <t>Zolter ZN 200.200.4700</t>
  </si>
  <si>
    <t>Zolter ZN 200.200.4800</t>
  </si>
  <si>
    <t>Zolter ZN 200.200.4900</t>
  </si>
  <si>
    <t>Zolter ZN 200.200.5000</t>
  </si>
  <si>
    <t>Zolter ZN 250.90.800</t>
  </si>
  <si>
    <t>Zolter ZN 250.90.900</t>
  </si>
  <si>
    <t>Zolter ZN 250.90.1000</t>
  </si>
  <si>
    <t>Zolter ZN 250.90.1100</t>
  </si>
  <si>
    <t>Zolter ZN 250.90.1200</t>
  </si>
  <si>
    <t>Zolter ZN 250.90.1300</t>
  </si>
  <si>
    <t>Zolter ZN 250.90.1400</t>
  </si>
  <si>
    <t>Zolter ZN 250.90.1500</t>
  </si>
  <si>
    <t>Zolter ZN 250.90.1600</t>
  </si>
  <si>
    <t>Zolter ZN 250.90.1700</t>
  </si>
  <si>
    <t>Zolter ZN 250.90.1800</t>
  </si>
  <si>
    <t>Zolter ZN 250.90.1900</t>
  </si>
  <si>
    <t>Zolter ZN 250.90.2000</t>
  </si>
  <si>
    <t>Zolter ZN 250.90.2100</t>
  </si>
  <si>
    <t>Zolter ZN 250.90.2200</t>
  </si>
  <si>
    <t>Zolter ZN 250.90.2300</t>
  </si>
  <si>
    <t>Zolter ZN 250.90.2400</t>
  </si>
  <si>
    <t>Zolter ZN 250.90.2500</t>
  </si>
  <si>
    <t>Zolter ZN 250.90.2600</t>
  </si>
  <si>
    <t>Zolter ZN 250.90.2700</t>
  </si>
  <si>
    <t>Zolter ZN 250.90.2800</t>
  </si>
  <si>
    <t>Zolter ZN 250.90.2900</t>
  </si>
  <si>
    <t>Zolter ZN 250.90.3000</t>
  </si>
  <si>
    <t>Zolter ZN 250.90.3100</t>
  </si>
  <si>
    <t>Zolter ZN 250.90.3200</t>
  </si>
  <si>
    <t>Zolter ZN 250.90.3300</t>
  </si>
  <si>
    <t>Zolter ZN 250.90.3400</t>
  </si>
  <si>
    <t>Zolter ZN 250.90.3500</t>
  </si>
  <si>
    <t>Zolter ZN 250.90.3600</t>
  </si>
  <si>
    <t>Zolter ZN 250.90.3700</t>
  </si>
  <si>
    <t>Zolter ZN 250.90.3800</t>
  </si>
  <si>
    <t>Zolter ZN 250.90.3900</t>
  </si>
  <si>
    <t>Zolter ZN 250.90.4000</t>
  </si>
  <si>
    <t>Zolter ZN 250.90.4100</t>
  </si>
  <si>
    <t>Zolter ZN 250.90.4200</t>
  </si>
  <si>
    <t>Zolter ZN 250.90.4300</t>
  </si>
  <si>
    <t>Zolter ZN 250.90.4400</t>
  </si>
  <si>
    <t>Zolter ZN 250.90.4500</t>
  </si>
  <si>
    <t>Zolter ZN 250.90.4600</t>
  </si>
  <si>
    <t>Zolter ZN 250.90.4700</t>
  </si>
  <si>
    <t>Zolter ZN 250.90.4800</t>
  </si>
  <si>
    <t>Zolter ZN 250.90.4900</t>
  </si>
  <si>
    <t>Zolter ZN 250.90.5000</t>
  </si>
  <si>
    <t>Zolter ZN 250.110.800</t>
  </si>
  <si>
    <t>Zolter ZN 250.110.900</t>
  </si>
  <si>
    <t>Zolter ZN 250.110.1000</t>
  </si>
  <si>
    <t>Zolter ZN 250.110.1100</t>
  </si>
  <si>
    <t>Zolter ZN 250.110.1200</t>
  </si>
  <si>
    <t>Zolter ZN 250.110.1300</t>
  </si>
  <si>
    <t>Zolter ZN 250.110.1400</t>
  </si>
  <si>
    <t>Zolter ZN 250.110.1500</t>
  </si>
  <si>
    <t>Zolter ZN 250.110.1600</t>
  </si>
  <si>
    <t>Zolter ZN 250.110.1700</t>
  </si>
  <si>
    <t>Zolter ZN 250.110.1800</t>
  </si>
  <si>
    <t>Zolter ZN 250.110.1900</t>
  </si>
  <si>
    <t>Zolter ZN 250.110.2000</t>
  </si>
  <si>
    <t>Zolter ZN 250.110.2100</t>
  </si>
  <si>
    <t>Zolter ZN 250.110.2200</t>
  </si>
  <si>
    <t>Zolter ZN 250.110.2300</t>
  </si>
  <si>
    <t>Zolter ZN 250.110.2400</t>
  </si>
  <si>
    <t>Zolter ZN 250.110.2500</t>
  </si>
  <si>
    <t>Zolter ZN 250.110.2600</t>
  </si>
  <si>
    <t>Zolter ZN 250.110.2700</t>
  </si>
  <si>
    <t>Zolter ZN 250.110.2800</t>
  </si>
  <si>
    <t>Zolter ZN 250.110.2900</t>
  </si>
  <si>
    <t>Zolter ZN 250.110.3000</t>
  </si>
  <si>
    <t>Zolter ZN 250.110.3100</t>
  </si>
  <si>
    <t>Zolter ZN 250.110.3200</t>
  </si>
  <si>
    <t>Zolter ZN 250.110.3300</t>
  </si>
  <si>
    <t>Zolter ZN 250.110.3400</t>
  </si>
  <si>
    <t>Zolter ZN 250.110.3500</t>
  </si>
  <si>
    <t>Zolter ZN 250.110.3600</t>
  </si>
  <si>
    <t>Zolter ZN 250.110.3700</t>
  </si>
  <si>
    <t>Zolter ZN 250.110.3800</t>
  </si>
  <si>
    <t>Zolter ZN 250.110.3900</t>
  </si>
  <si>
    <t>Zolter ZN 250.110.4000</t>
  </si>
  <si>
    <t>Zolter ZN 250.110.4100</t>
  </si>
  <si>
    <t>Zolter ZN 250.110.4200</t>
  </si>
  <si>
    <t>Zolter ZN 250.110.4300</t>
  </si>
  <si>
    <t>Zolter ZN 250.110.4400</t>
  </si>
  <si>
    <t>Zolter ZN 250.110.4500</t>
  </si>
  <si>
    <t>Zolter ZN 250.110.4600</t>
  </si>
  <si>
    <t>Zolter ZN 250.110.4700</t>
  </si>
  <si>
    <t>Zolter ZN 250.110.4800</t>
  </si>
  <si>
    <t>Zolter ZN 250.110.4900</t>
  </si>
  <si>
    <t>Zolter ZN 250.110.5000</t>
  </si>
  <si>
    <t>Zolter ZN 250.150.800</t>
  </si>
  <si>
    <t>Zolter ZN 250.150.900</t>
  </si>
  <si>
    <t>Zolter ZN 250.150.1000</t>
  </si>
  <si>
    <t>Zolter ZN 250.150.1100</t>
  </si>
  <si>
    <t>Zolter ZN 250.150.1200</t>
  </si>
  <si>
    <t>Zolter ZN 250.150.1300</t>
  </si>
  <si>
    <t>Zolter ZN 250.150.1400</t>
  </si>
  <si>
    <t>Zolter ZN 250.150.1500</t>
  </si>
  <si>
    <t>Zolter ZN 250.150.1600</t>
  </si>
  <si>
    <t>Zolter ZN 250.150.1700</t>
  </si>
  <si>
    <t>Zolter ZN 250.150.1800</t>
  </si>
  <si>
    <t>Zolter ZN 250.150.1900</t>
  </si>
  <si>
    <t>Zolter ZN 250.150.2000</t>
  </si>
  <si>
    <t>Zolter ZN 250.150.2100</t>
  </si>
  <si>
    <t>Zolter ZN 250.150.2200</t>
  </si>
  <si>
    <t>Zolter ZN 250.150.2300</t>
  </si>
  <si>
    <t>Zolter ZN 250.150.2400</t>
  </si>
  <si>
    <t>Zolter ZN 250.150.2500</t>
  </si>
  <si>
    <t>Zolter ZN 250.150.2600</t>
  </si>
  <si>
    <t>Zolter ZN 250.150.2700</t>
  </si>
  <si>
    <t>Zolter ZN 250.150.2800</t>
  </si>
  <si>
    <t>Zolter ZN 250.150.2900</t>
  </si>
  <si>
    <t>Zolter ZN 250.150.3000</t>
  </si>
  <si>
    <t>Zolter ZN 250.150.3100</t>
  </si>
  <si>
    <t>Zolter ZN 250.150.3200</t>
  </si>
  <si>
    <t>Zolter ZN 250.150.3300</t>
  </si>
  <si>
    <t>Zolter ZN 250.150.3400</t>
  </si>
  <si>
    <t>Zolter ZN 250.150.3500</t>
  </si>
  <si>
    <t>Zolter ZN 250.150.3600</t>
  </si>
  <si>
    <t>Zolter ZN 250.150.3700</t>
  </si>
  <si>
    <t>Zolter ZN 250.150.3800</t>
  </si>
  <si>
    <t>Zolter ZN 250.150.3900</t>
  </si>
  <si>
    <t>Zolter ZN 250.150.4000</t>
  </si>
  <si>
    <t>Zolter ZN 250.150.4100</t>
  </si>
  <si>
    <t>Zolter ZN 250.150.4200</t>
  </si>
  <si>
    <t>Zolter ZN 250.150.4300</t>
  </si>
  <si>
    <t>Zolter ZN 250.150.4400</t>
  </si>
  <si>
    <t>Zolter ZN 250.150.4500</t>
  </si>
  <si>
    <t>Zolter ZN 250.150.4600</t>
  </si>
  <si>
    <t>Zolter ZN 250.150.4700</t>
  </si>
  <si>
    <t>Zolter ZN 250.150.4800</t>
  </si>
  <si>
    <t>Zolter ZN 250.150.4900</t>
  </si>
  <si>
    <t>Zolter ZN 250.150.5000</t>
  </si>
  <si>
    <t>Zolter ZN 250.200.800</t>
  </si>
  <si>
    <t>Zolter ZN 250.200.900</t>
  </si>
  <si>
    <t>Zolter ZN 250.200.1000</t>
  </si>
  <si>
    <t>Zolter ZN 250.200.1100</t>
  </si>
  <si>
    <t>Zolter ZN 250.200.1200</t>
  </si>
  <si>
    <t>Zolter ZN 250.200.1300</t>
  </si>
  <si>
    <t>Zolter ZN 250.200.1400</t>
  </si>
  <si>
    <t>Zolter ZN 250.200.1500</t>
  </si>
  <si>
    <t>Zolter ZN 250.200.1600</t>
  </si>
  <si>
    <t>Zolter ZN 250.200.1700</t>
  </si>
  <si>
    <t>Zolter ZN 250.200.1800</t>
  </si>
  <si>
    <t>Zolter ZN 250.200.1900</t>
  </si>
  <si>
    <t>Zolter ZN 250.200.2000</t>
  </si>
  <si>
    <t>Zolter ZN 250.200.2100</t>
  </si>
  <si>
    <t>Zolter ZN 250.200.2200</t>
  </si>
  <si>
    <t>Zolter ZN 250.200.2300</t>
  </si>
  <si>
    <t>Zolter ZN 250.200.2400</t>
  </si>
  <si>
    <t>Zolter ZN 250.200.2500</t>
  </si>
  <si>
    <t>Zolter ZN 250.200.2600</t>
  </si>
  <si>
    <t>Zolter ZN 250.200.2700</t>
  </si>
  <si>
    <t>Zolter ZN 250.200.2800</t>
  </si>
  <si>
    <t>Zolter ZN 250.200.2900</t>
  </si>
  <si>
    <t>Zolter ZN 250.200.3000</t>
  </si>
  <si>
    <t>Zolter ZN 250.200.3100</t>
  </si>
  <si>
    <t>Zolter ZN 250.200.3200</t>
  </si>
  <si>
    <t>Zolter ZN 250.200.3300</t>
  </si>
  <si>
    <t>Zolter ZN 250.200.3400</t>
  </si>
  <si>
    <t>Zolter ZN 250.200.3500</t>
  </si>
  <si>
    <t>Zolter ZN 250.200.3600</t>
  </si>
  <si>
    <t>Zolter ZN 250.200.3700</t>
  </si>
  <si>
    <t>Zolter ZN 250.200.3800</t>
  </si>
  <si>
    <t>Zolter ZN 250.200.3900</t>
  </si>
  <si>
    <t>Zolter ZN 250.200.4000</t>
  </si>
  <si>
    <t>Zolter ZN 250.200.4100</t>
  </si>
  <si>
    <t>Zolter ZN 250.200.4200</t>
  </si>
  <si>
    <t>Zolter ZN 250.200.4300</t>
  </si>
  <si>
    <t>Zolter ZN 250.200.4400</t>
  </si>
  <si>
    <t>Zolter ZN 250.200.4500</t>
  </si>
  <si>
    <t>Zolter ZN 250.200.4600</t>
  </si>
  <si>
    <t>Zolter ZN 250.200.4700</t>
  </si>
  <si>
    <t>Zolter ZN 250.200.4800</t>
  </si>
  <si>
    <t>Zolter ZN 250.200.4900</t>
  </si>
  <si>
    <t>Zolter ZN 250.200.5000</t>
  </si>
  <si>
    <t>Zolter ZN 300.80.800</t>
  </si>
  <si>
    <t>Zolter ZN 300.80.900</t>
  </si>
  <si>
    <t>Zolter ZN 300.80.1000</t>
  </si>
  <si>
    <t>Zolter ZN 300.80.1100</t>
  </si>
  <si>
    <t>Zolter ZN 300.80.1200</t>
  </si>
  <si>
    <t>Zolter ZN 300.80.1300</t>
  </si>
  <si>
    <t>Zolter ZN 300.80.1400</t>
  </si>
  <si>
    <t>Zolter ZN 300.80.1500</t>
  </si>
  <si>
    <t>Zolter ZN 300.80.1600</t>
  </si>
  <si>
    <t>Zolter ZN 300.80.1700</t>
  </si>
  <si>
    <t>Zolter ZN 300.80.1800</t>
  </si>
  <si>
    <t>Zolter ZN 300.80.1900</t>
  </si>
  <si>
    <t>Zolter ZN 300.80.2100</t>
  </si>
  <si>
    <t>Zolter ZN 300.80.2200</t>
  </si>
  <si>
    <t>Zolter ZN 300.80.2300</t>
  </si>
  <si>
    <t>Zolter ZN 300.80.2400</t>
  </si>
  <si>
    <t>Zolter ZN 300.80.2500</t>
  </si>
  <si>
    <t>Zolter ZN 300.80.2600</t>
  </si>
  <si>
    <t>Zolter ZN 300.80.2700</t>
  </si>
  <si>
    <t>Zolter ZN 300.80.2800</t>
  </si>
  <si>
    <t>Zolter ZN 300.80.2900</t>
  </si>
  <si>
    <t>Zolter ZN 300.80.3000</t>
  </si>
  <si>
    <t>Zolter ZN 300.80.3100</t>
  </si>
  <si>
    <t>Zolter ZN 300.80.3200</t>
  </si>
  <si>
    <t>Zolter ZN 300.80.3300</t>
  </si>
  <si>
    <t>Zolter ZN 300.80.3400</t>
  </si>
  <si>
    <t>Zolter ZN 300.80.3500</t>
  </si>
  <si>
    <t>Zolter ZN 300.80.3600</t>
  </si>
  <si>
    <t>Zolter ZN 300.80.3700</t>
  </si>
  <si>
    <t>Zolter ZN 300.80.3800</t>
  </si>
  <si>
    <t>Zolter ZN 300.80.3900</t>
  </si>
  <si>
    <t>Zolter ZN 300.80.4000</t>
  </si>
  <si>
    <t>Zolter ZN 300.80.4100</t>
  </si>
  <si>
    <t>Zolter ZN 300.80.4200</t>
  </si>
  <si>
    <t>Zolter ZN 300.80.4300</t>
  </si>
  <si>
    <t>Zolter ZN 300.80.4400</t>
  </si>
  <si>
    <t>Zolter ZN 300.80.4500</t>
  </si>
  <si>
    <t>Zolter ZN 300.80.4600</t>
  </si>
  <si>
    <t>Zolter ZN 300.80.4700</t>
  </si>
  <si>
    <t>Zolter ZN 300.80.4800</t>
  </si>
  <si>
    <t>Zolter ZN 300.80.4900</t>
  </si>
  <si>
    <t>Zolter ZN 300.80.5000</t>
  </si>
  <si>
    <t>Zolter ZN 300.90.800</t>
  </si>
  <si>
    <t>Zolter ZN 300.90.900</t>
  </si>
  <si>
    <t>Zolter ZN 300.90.1000</t>
  </si>
  <si>
    <t>Zolter ZN 300.90.1100</t>
  </si>
  <si>
    <t>Zolter ZN 300.90.1200</t>
  </si>
  <si>
    <t>Zolter ZN 300.90.1300</t>
  </si>
  <si>
    <t>Zolter ZN 300.90.1400</t>
  </si>
  <si>
    <t>Zolter ZN 300.90.1500</t>
  </si>
  <si>
    <t>Zolter ZN 300.90.1600</t>
  </si>
  <si>
    <t>Zolter ZN 300.90.1700</t>
  </si>
  <si>
    <t>Zolter ZN 300.90.1800</t>
  </si>
  <si>
    <t>Zolter ZN 300.90.1900</t>
  </si>
  <si>
    <t>Zolter ZN 300.90.2100</t>
  </si>
  <si>
    <t>Zolter ZN 300.90.2200</t>
  </si>
  <si>
    <t>Zolter ZN 300.90.2300</t>
  </si>
  <si>
    <t>Zolter ZN 300.90.2500</t>
  </si>
  <si>
    <t>Zolter ZN 300.90.2600</t>
  </si>
  <si>
    <t>Zolter ZN 300.90.2700</t>
  </si>
  <si>
    <t>Zolter ZN 300.90.2800</t>
  </si>
  <si>
    <t>Zolter ZN 300.90.2900</t>
  </si>
  <si>
    <t>Zolter ZN 300.90.3000</t>
  </si>
  <si>
    <t>Zolter ZN 300.90.3100</t>
  </si>
  <si>
    <t>Zolter ZN 300.90.3200</t>
  </si>
  <si>
    <t>Zolter ZN 300.90.3300</t>
  </si>
  <si>
    <t>Zolter ZN 300.90.3400</t>
  </si>
  <si>
    <t>Zolter ZN 300.90.3500</t>
  </si>
  <si>
    <t>Zolter ZN 300.90.3600</t>
  </si>
  <si>
    <t>Zolter ZN 300.90.3700</t>
  </si>
  <si>
    <t>Zolter ZN 300.90.3800</t>
  </si>
  <si>
    <t>Zolter ZN 300.90.3900</t>
  </si>
  <si>
    <t>Zolter ZN 300.90.4000</t>
  </si>
  <si>
    <t>Zolter ZN 300.90.4100</t>
  </si>
  <si>
    <t>Zolter ZN 300.90.4200</t>
  </si>
  <si>
    <t>Zolter ZN 300.90.4300</t>
  </si>
  <si>
    <t>Zolter ZN 300.90.4400</t>
  </si>
  <si>
    <t>Zolter ZN 300.90.4500</t>
  </si>
  <si>
    <t>Zolter ZN 300.90.4600</t>
  </si>
  <si>
    <t>Zolter ZN 300.90.4700</t>
  </si>
  <si>
    <t>Zolter ZN 300.90.4800</t>
  </si>
  <si>
    <t>Zolter ZN 300.90.4900</t>
  </si>
  <si>
    <t>Zolter ZN 300.90.5000</t>
  </si>
  <si>
    <t>Zolter ZN 300.110.800</t>
  </si>
  <si>
    <t>Zolter ZN 300.110.900</t>
  </si>
  <si>
    <t>Zolter ZN 300.110.1000</t>
  </si>
  <si>
    <t>Zolter ZN 300.110.1100</t>
  </si>
  <si>
    <t>Zolter ZN 300.110.1200</t>
  </si>
  <si>
    <t>Zolter ZN 300.110.1300</t>
  </si>
  <si>
    <t>Zolter ZN 300.110.1400</t>
  </si>
  <si>
    <t>Zolter ZN 300.110.1500</t>
  </si>
  <si>
    <t>Zolter ZN 300.110.1600</t>
  </si>
  <si>
    <t>Zolter ZN 300.110.1700</t>
  </si>
  <si>
    <t>Zolter ZN 300.110.1800</t>
  </si>
  <si>
    <t>Zolter ZN 300.110.1900</t>
  </si>
  <si>
    <t>Zolter ZN 300.110.2100</t>
  </si>
  <si>
    <t>Zolter ZN 300.110.2200</t>
  </si>
  <si>
    <t>Zolter ZN 300.110.2300</t>
  </si>
  <si>
    <t>Zolter ZN 300.90.2400</t>
  </si>
  <si>
    <t>Zolter ZN 300.110.2400</t>
  </si>
  <si>
    <t>Zolter ZN 300.110.2500</t>
  </si>
  <si>
    <t>Zolter ZN 300.110.2600</t>
  </si>
  <si>
    <t>Zolter ZN 300.110.2700</t>
  </si>
  <si>
    <t>Zolter ZN 300.110.2800</t>
  </si>
  <si>
    <t>Zolter ZN 300.110.2900</t>
  </si>
  <si>
    <t>Zolter ZN 300.110.3000</t>
  </si>
  <si>
    <t>Zolter ZN 300.110.3100</t>
  </si>
  <si>
    <t>Zolter ZN 300.110.3200</t>
  </si>
  <si>
    <t>Zolter ZN 300.110.3300</t>
  </si>
  <si>
    <t>Zolter ZN 300.110.3400</t>
  </si>
  <si>
    <t>Zolter ZN 300.110.3500</t>
  </si>
  <si>
    <t>Zolter ZN 300.110.3600</t>
  </si>
  <si>
    <t>Zolter ZN 300.110.3700</t>
  </si>
  <si>
    <t>Zolter ZN 300.110.3800</t>
  </si>
  <si>
    <t>Zolter ZN 300.110.3900</t>
  </si>
  <si>
    <t>Zolter ZN 300.110.4000</t>
  </si>
  <si>
    <t>Zolter ZN 300.110.4100</t>
  </si>
  <si>
    <t>Zolter ZN 300.110.4200</t>
  </si>
  <si>
    <t>Zolter ZN 300.110.4300</t>
  </si>
  <si>
    <t>Zolter ZN 300.110.4400</t>
  </si>
  <si>
    <t>Zolter ZN 300.110.4500</t>
  </si>
  <si>
    <t>Zolter ZN 300.110.4600</t>
  </si>
  <si>
    <t>Zolter ZN 300.110.4700</t>
  </si>
  <si>
    <t>Zolter ZN 300.110.4800</t>
  </si>
  <si>
    <t>Zolter ZN 300.110.4900</t>
  </si>
  <si>
    <t>Zolter ZN 300.110.5000</t>
  </si>
  <si>
    <t>Zolter ZN 300.150.800</t>
  </si>
  <si>
    <t>Zolter ZN 300.150.900</t>
  </si>
  <si>
    <t>Zolter ZN 300.150.1000</t>
  </si>
  <si>
    <t>Zolter ZN 300.150.1100</t>
  </si>
  <si>
    <t>Zolter ZN 300.150.1200</t>
  </si>
  <si>
    <t>Zolter ZN 300.150.1300</t>
  </si>
  <si>
    <t>Zolter ZN 300.150.1400</t>
  </si>
  <si>
    <t>Zolter ZN 300.150.1500</t>
  </si>
  <si>
    <t>Zolter ZN 300.150.1600</t>
  </si>
  <si>
    <t>Zolter ZN 300.150.1700</t>
  </si>
  <si>
    <t>Zolter ZN 300.150.1800</t>
  </si>
  <si>
    <t>Zolter ZN 300.150.1900</t>
  </si>
  <si>
    <t>Zolter ZN 300.150.2100</t>
  </si>
  <si>
    <t>Zolter ZN 300.150.2200</t>
  </si>
  <si>
    <t>Zolter ZN 300.150.2300</t>
  </si>
  <si>
    <t>Zolter ZN 300.150.2400</t>
  </si>
  <si>
    <t>Zolter ZN 300.150.2500</t>
  </si>
  <si>
    <t>Zolter ZN 300.150.2600</t>
  </si>
  <si>
    <t>Zolter ZN 300.150.2700</t>
  </si>
  <si>
    <t>Zolter ZN 300.150.2800</t>
  </si>
  <si>
    <t>Zolter ZN 300.150.2900</t>
  </si>
  <si>
    <t>Zolter ZN 300.150.3000</t>
  </si>
  <si>
    <t>Zolter ZN 300.150.3100</t>
  </si>
  <si>
    <t>Zolter ZN 300.150.3200</t>
  </si>
  <si>
    <t>Zolter ZN 300.150.3300</t>
  </si>
  <si>
    <t>Zolter ZN 300.150.3400</t>
  </si>
  <si>
    <t>Zolter ZN 300.150.3500</t>
  </si>
  <si>
    <t>Zolter ZN 300.150.3600</t>
  </si>
  <si>
    <t>Zolter ZN 300.150.3700</t>
  </si>
  <si>
    <t>Zolter ZN 300.150.3800</t>
  </si>
  <si>
    <t>Zolter ZN 300.150.3900</t>
  </si>
  <si>
    <t>Zolter ZN 300.150.4000</t>
  </si>
  <si>
    <t>Zolter ZN 300.150.4100</t>
  </si>
  <si>
    <t>Zolter ZN 300.150.4200</t>
  </si>
  <si>
    <t>Zolter ZN 300.150.4300</t>
  </si>
  <si>
    <t>Zolter ZN 300.150.4400</t>
  </si>
  <si>
    <t>Zolter ZN 300.150.4500</t>
  </si>
  <si>
    <t>Zolter ZN 300.150.4600</t>
  </si>
  <si>
    <t>Zolter ZN 300.150.4700</t>
  </si>
  <si>
    <t>Zolter ZN 300.150.4800</t>
  </si>
  <si>
    <t>Zolter ZN 300.150.4900</t>
  </si>
  <si>
    <t>Zolter ZN 300.150.5000</t>
  </si>
  <si>
    <t>Zolter ZN 300.200.800</t>
  </si>
  <si>
    <t>Zolter ZN 300.200.900</t>
  </si>
  <si>
    <t>Zolter ZN 300.200.1000</t>
  </si>
  <si>
    <t>Zolter ZN 300.200.1100</t>
  </si>
  <si>
    <t>Zolter ZN 300.200.1200</t>
  </si>
  <si>
    <t>Zolter ZN 300.200.1300</t>
  </si>
  <si>
    <t>Zolter ZN 300.200.1400</t>
  </si>
  <si>
    <t>Zolter ZN 300.200.1500</t>
  </si>
  <si>
    <t>Zolter ZN 300.200.1600</t>
  </si>
  <si>
    <t>Zolter ZN 300.200.1700</t>
  </si>
  <si>
    <t>Zolter ZN 300.200.1800</t>
  </si>
  <si>
    <t>Zolter ZN 300.200.1900</t>
  </si>
  <si>
    <t>Zolter ZN 300.200.2100</t>
  </si>
  <si>
    <t>Zolter ZN 300.200.2200</t>
  </si>
  <si>
    <t>Zolter ZN 300.200.2300</t>
  </si>
  <si>
    <t>Zolter ZN 300.200.2400</t>
  </si>
  <si>
    <t>Zolter ZN 300.200.2500</t>
  </si>
  <si>
    <t>Zolter ZN 300.200.2600</t>
  </si>
  <si>
    <t>Zolter ZN 300.200.2700</t>
  </si>
  <si>
    <t>Zolter ZN 300.200.2800</t>
  </si>
  <si>
    <t>Zolter ZN 300.200.2900</t>
  </si>
  <si>
    <t>Zolter ZN 300.200.3000</t>
  </si>
  <si>
    <t>Zolter ZN 300.200.3100</t>
  </si>
  <si>
    <t>Zolter ZN 300.200.3200</t>
  </si>
  <si>
    <t>Zolter ZN 300.200.3300</t>
  </si>
  <si>
    <t>Zolter ZN 300.200.3400</t>
  </si>
  <si>
    <t>Zolter ZN 300.200.3500</t>
  </si>
  <si>
    <t>Zolter ZN 300.200.3600</t>
  </si>
  <si>
    <t>Zolter ZN 300.200.3700</t>
  </si>
  <si>
    <t>Zolter ZN 300.200.3800</t>
  </si>
  <si>
    <t>Zolter ZN 300.200.3900</t>
  </si>
  <si>
    <t>Zolter ZN 300.200.4000</t>
  </si>
  <si>
    <t>Zolter ZN 300.200.4100</t>
  </si>
  <si>
    <t>Zolter ZN 300.200.4200</t>
  </si>
  <si>
    <t>Zolter ZN 300.200.4300</t>
  </si>
  <si>
    <t>Zolter ZN 300.200.4400</t>
  </si>
  <si>
    <t>Zolter ZN 300.200.4500</t>
  </si>
  <si>
    <t>Zolter ZN 300.200.4600</t>
  </si>
  <si>
    <t>Zolter ZN 300.200.4700</t>
  </si>
  <si>
    <t>Zolter ZN 300.200.4800</t>
  </si>
  <si>
    <t>Zolter ZN 300.200.4900</t>
  </si>
  <si>
    <t>Zolter ZN 300.200.5000</t>
  </si>
  <si>
    <t>Zolter ZN 380.80.800</t>
  </si>
  <si>
    <t>Zolter ZN 380.80.900</t>
  </si>
  <si>
    <t>Zolter ZN 380.80.1000</t>
  </si>
  <si>
    <t>Zolter ZN 380.80.1100</t>
  </si>
  <si>
    <t>Zolter ZN 380.80.1200</t>
  </si>
  <si>
    <t>Zolter ZN 380.80.1300</t>
  </si>
  <si>
    <t>Zolter ZN 380.80.1400</t>
  </si>
  <si>
    <t>Zolter ZN 380.80.1500</t>
  </si>
  <si>
    <t>Zolter ZN 380.80.1600</t>
  </si>
  <si>
    <t>Zolter ZN 380.80.1700</t>
  </si>
  <si>
    <t>Zolter ZN 380.80.1800</t>
  </si>
  <si>
    <t>Zolter ZN 380.80.1900</t>
  </si>
  <si>
    <t>Zolter ZN 380.80.2100</t>
  </si>
  <si>
    <t>Zolter ZN 380.80.2200</t>
  </si>
  <si>
    <t>Zolter ZN 380.80.2300</t>
  </si>
  <si>
    <t>Zolter ZN 380.80.2400</t>
  </si>
  <si>
    <t>Zolter ZN 380.80.2500</t>
  </si>
  <si>
    <t>Zolter ZN 380.80.2600</t>
  </si>
  <si>
    <t>Zolter ZN 380.80.2700</t>
  </si>
  <si>
    <t>Zolter ZN 380.80.2800</t>
  </si>
  <si>
    <t>Zolter ZN 380.80.2900</t>
  </si>
  <si>
    <t>Zolter ZN 380.80.3000</t>
  </si>
  <si>
    <t>Zolter ZN 380.80.3100</t>
  </si>
  <si>
    <t>Zolter ZN 380.80.3200</t>
  </si>
  <si>
    <t>Zolter ZN 380.80.3300</t>
  </si>
  <si>
    <t>Zolter ZN 380.80.3400</t>
  </si>
  <si>
    <t>Zolter ZN 380.80.3500</t>
  </si>
  <si>
    <t>Zolter ZN 380.80.3600</t>
  </si>
  <si>
    <t>Zolter ZN 380.80.3700</t>
  </si>
  <si>
    <t>Zolter ZN 380.80.3800</t>
  </si>
  <si>
    <t>Zolter ZN 380.80.3900</t>
  </si>
  <si>
    <t>Zolter ZN 380.80.4000</t>
  </si>
  <si>
    <t>Zolter ZN 380.80.4100</t>
  </si>
  <si>
    <t>Zolter ZN 380.80.4200</t>
  </si>
  <si>
    <t>Zolter ZN 380.80.4300</t>
  </si>
  <si>
    <t>Zolter ZN 380.80.4400</t>
  </si>
  <si>
    <t>Zolter ZN 380.80.4500</t>
  </si>
  <si>
    <t>Zolter ZN 380.80.4600</t>
  </si>
  <si>
    <t>Zolter ZN 380.80.4700</t>
  </si>
  <si>
    <t>Zolter ZN 380.80.4800</t>
  </si>
  <si>
    <t>Zolter ZN 380.80.4900</t>
  </si>
  <si>
    <t>Zolter ZN 380.80.5000</t>
  </si>
  <si>
    <t>Zolter ZN 380.90.800</t>
  </si>
  <si>
    <t>Zolter ZN 380.90.900</t>
  </si>
  <si>
    <t>Zolter ZN 380.90.1000</t>
  </si>
  <si>
    <t>Zolter ZN 380.90.1100</t>
  </si>
  <si>
    <t>Zolter ZN 380.90.1200</t>
  </si>
  <si>
    <t>Zolter ZN 380.90.1300</t>
  </si>
  <si>
    <t>Zolter ZN 380.90.1400</t>
  </si>
  <si>
    <t>Zolter ZN 380.90.1500</t>
  </si>
  <si>
    <t>Zolter ZN 380.90.1600</t>
  </si>
  <si>
    <t>Zolter ZN 380.90.1700</t>
  </si>
  <si>
    <t>Zolter ZN 380.90.1800</t>
  </si>
  <si>
    <t>Zolter ZN 380.90.1900</t>
  </si>
  <si>
    <t>Zolter ZN 380.90.2100</t>
  </si>
  <si>
    <t>Zolter ZN 380.90.2200</t>
  </si>
  <si>
    <t>Zolter ZN 380.90.2300</t>
  </si>
  <si>
    <t>Zolter ZN 380.90.2400</t>
  </si>
  <si>
    <t>Zolter ZN 380.90.2500</t>
  </si>
  <si>
    <t>Zolter ZN 380.90.2600</t>
  </si>
  <si>
    <t>Zolter ZN 380.90.2700</t>
  </si>
  <si>
    <t>Zolter ZN 380.90.2800</t>
  </si>
  <si>
    <t>Zolter ZN 380.90.2900</t>
  </si>
  <si>
    <t>Zolter ZN 380.90.3000</t>
  </si>
  <si>
    <t>Zolter ZN 380.90.3100</t>
  </si>
  <si>
    <t>Zolter ZN 380.90.3200</t>
  </si>
  <si>
    <t>Zolter ZN 380.90.3300</t>
  </si>
  <si>
    <t>Zolter ZN 380.90.3400</t>
  </si>
  <si>
    <t>Zolter ZN 380.90.3500</t>
  </si>
  <si>
    <t>Zolter ZN 380.90.3600</t>
  </si>
  <si>
    <t>Zolter ZN 380.90.3700</t>
  </si>
  <si>
    <t>Zolter ZN 380.90.3800</t>
  </si>
  <si>
    <t>Zolter ZN 380.90.3900</t>
  </si>
  <si>
    <t>Zolter ZN 380.90.4000</t>
  </si>
  <si>
    <t>Zolter ZN 380.90.4100</t>
  </si>
  <si>
    <t>Zolter ZN 380.90.4200</t>
  </si>
  <si>
    <t>Zolter ZN 380.90.4300</t>
  </si>
  <si>
    <t>Zolter ZN 380.90.4400</t>
  </si>
  <si>
    <t>Zolter ZN 380.90.4500</t>
  </si>
  <si>
    <t>Zolter ZN 380.90.4600</t>
  </si>
  <si>
    <t>Zolter ZN 380.90.4700</t>
  </si>
  <si>
    <t>Zolter ZN 380.90.4800</t>
  </si>
  <si>
    <t>Zolter ZN 380.90.4900</t>
  </si>
  <si>
    <t>Zolter ZN 380.90.5000</t>
  </si>
  <si>
    <t>Zolter ZN 380.110.800</t>
  </si>
  <si>
    <t>Zolter ZN 380.110.900</t>
  </si>
  <si>
    <t>Zolter ZN 380.110.1000</t>
  </si>
  <si>
    <t>Zolter ZN 380.110.1100</t>
  </si>
  <si>
    <t>Zolter ZN 380.110.1200</t>
  </si>
  <si>
    <t>Zolter ZN 380.110.1300</t>
  </si>
  <si>
    <t>Zolter ZN 380.110.1400</t>
  </si>
  <si>
    <t>Zolter ZN 380.110.1500</t>
  </si>
  <si>
    <t>Zolter ZN 380.110.1600</t>
  </si>
  <si>
    <t>Zolter ZN 380.110.1700</t>
  </si>
  <si>
    <t>Zolter ZN 380.110.1800</t>
  </si>
  <si>
    <t>Zolter ZN 380.110.1900</t>
  </si>
  <si>
    <t>Zolter ZN 380.110.2100</t>
  </si>
  <si>
    <t>Zolter ZN 380.110.2200</t>
  </si>
  <si>
    <t>Zolter ZN 380.110.2300</t>
  </si>
  <si>
    <t>Zolter ZN 380.110.2400</t>
  </si>
  <si>
    <t>Zolter ZN 380.110.2500</t>
  </si>
  <si>
    <t>Zolter ZN 380.110.2600</t>
  </si>
  <si>
    <t>Zolter ZN 380.110.2700</t>
  </si>
  <si>
    <t>Zolter ZN 380.110.2800</t>
  </si>
  <si>
    <t>Zolter ZN 380.110.2900</t>
  </si>
  <si>
    <t>Zolter ZN 380.110.3000</t>
  </si>
  <si>
    <t>Zolter ZN 380.110.3100</t>
  </si>
  <si>
    <t>Zolter ZN 380.110.3200</t>
  </si>
  <si>
    <t>Zolter ZN 380.110.3300</t>
  </si>
  <si>
    <t>Zolter ZN 380.110.3400</t>
  </si>
  <si>
    <t>Zolter ZN 380.110.3500</t>
  </si>
  <si>
    <t>Zolter ZN 380.110.3600</t>
  </si>
  <si>
    <t>Zolter ZN 380.110.3700</t>
  </si>
  <si>
    <t>Zolter ZN 380.110.3800</t>
  </si>
  <si>
    <t>Zolter ZN 380.110.3900</t>
  </si>
  <si>
    <t>Zolter ZN 380.110.4000</t>
  </si>
  <si>
    <t>Zolter ZN 380.110.4100</t>
  </si>
  <si>
    <t>Zolter ZN 380.110.4200</t>
  </si>
  <si>
    <t>Zolter ZN 380.110.4300</t>
  </si>
  <si>
    <t>Zolter ZN 380.110.4400</t>
  </si>
  <si>
    <t>Zolter ZN 380.110.4500</t>
  </si>
  <si>
    <t>Zolter ZN 380.110.4600</t>
  </si>
  <si>
    <t>Zolter ZN 380.110.4700</t>
  </si>
  <si>
    <t>Zolter ZN 380.110.4800</t>
  </si>
  <si>
    <t>Zolter ZN 380.110.4900</t>
  </si>
  <si>
    <t>Zolter ZN 380.110.5000</t>
  </si>
  <si>
    <t>Zolter ZN 380.150.800</t>
  </si>
  <si>
    <t>Zolter ZN 380.150.900</t>
  </si>
  <si>
    <t>Zolter ZN 380.150.1000</t>
  </si>
  <si>
    <t>Zolter ZN 380.150.1100</t>
  </si>
  <si>
    <t>Zolter ZN 380.150.1200</t>
  </si>
  <si>
    <t>Zolter ZN 380.150.1300</t>
  </si>
  <si>
    <t>Zolter ZN 380.150.1400</t>
  </si>
  <si>
    <t>Zolter ZN 380.150.1500</t>
  </si>
  <si>
    <t>Zolter ZN 380.150.1600</t>
  </si>
  <si>
    <t>Zolter ZN 380.150.1700</t>
  </si>
  <si>
    <t>Zolter ZN 380.150.1800</t>
  </si>
  <si>
    <t>Zolter ZN 380.150.1900</t>
  </si>
  <si>
    <t>Zolter ZN 380.150.2100</t>
  </si>
  <si>
    <t>Zolter ZN 380.150.2200</t>
  </si>
  <si>
    <t>Zolter ZN 380.150.2300</t>
  </si>
  <si>
    <t>Zolter ZN 380.150.2400</t>
  </si>
  <si>
    <t>Zolter ZN 380.150.2500</t>
  </si>
  <si>
    <t>Zolter ZN 380.150.2600</t>
  </si>
  <si>
    <t>Zolter ZN 380.150.2700</t>
  </si>
  <si>
    <t>Zolter ZN 380.150.2800</t>
  </si>
  <si>
    <t>Zolter ZN 380.150.2900</t>
  </si>
  <si>
    <t>Zolter ZN 380.150.3000</t>
  </si>
  <si>
    <t>Zolter ZN 380.150.3100</t>
  </si>
  <si>
    <t>Zolter ZN 380.150.3200</t>
  </si>
  <si>
    <t>Zolter ZN 380.150.3300</t>
  </si>
  <si>
    <t>Zolter ZN 380.150.3400</t>
  </si>
  <si>
    <t>Zolter ZN 380.150.3500</t>
  </si>
  <si>
    <t>Zolter ZN 380.150.3600</t>
  </si>
  <si>
    <t>Zolter ZN 380.150.3700</t>
  </si>
  <si>
    <t>Zolter ZN 380.150.3800</t>
  </si>
  <si>
    <t>Zolter ZN 380.150.3900</t>
  </si>
  <si>
    <t>Zolter ZN 380.150.4000</t>
  </si>
  <si>
    <t>Zolter ZN 380.150.4100</t>
  </si>
  <si>
    <t>Zolter ZN 380.150.4200</t>
  </si>
  <si>
    <t>Zolter ZN 380.150.4300</t>
  </si>
  <si>
    <t>Zolter ZN 380.150.4400</t>
  </si>
  <si>
    <t>Zolter ZN 380.150.4500</t>
  </si>
  <si>
    <t>Zolter ZN 380.150.4600</t>
  </si>
  <si>
    <t>Zolter ZN 380.150.4700</t>
  </si>
  <si>
    <t>Zolter ZN 380.150.4800</t>
  </si>
  <si>
    <t>Zolter ZN 380.150.4900</t>
  </si>
  <si>
    <t>Zolter ZN 380.150.5000</t>
  </si>
  <si>
    <t>Zolter ZN 380.200.800</t>
  </si>
  <si>
    <t>Zolter ZN 380.200.900</t>
  </si>
  <si>
    <t>Zolter ZN 380.200.1000</t>
  </si>
  <si>
    <t>Zolter ZN 380.200.1100</t>
  </si>
  <si>
    <t>Zolter ZN 380.200.1200</t>
  </si>
  <si>
    <t>Zolter ZN 380.200.1300</t>
  </si>
  <si>
    <t>Zolter ZN 380.200.1400</t>
  </si>
  <si>
    <t>Zolter ZN 380.200.1500</t>
  </si>
  <si>
    <t>Zolter ZN 380.200.1600</t>
  </si>
  <si>
    <t>Zolter ZN 380.200.1700</t>
  </si>
  <si>
    <t>Zolter ZN 380.200.1800</t>
  </si>
  <si>
    <t>Zolter ZN 380.200.1900</t>
  </si>
  <si>
    <t>Zolter ZN 380.200.2100</t>
  </si>
  <si>
    <t>Zolter ZN 380.200.2200</t>
  </si>
  <si>
    <t>Zolter ZN 380.200.2300</t>
  </si>
  <si>
    <t>Zolter ZN 380.200.2400</t>
  </si>
  <si>
    <t>Zolter ZN 380.200.2500</t>
  </si>
  <si>
    <t>Zolter ZN 380.200.2600</t>
  </si>
  <si>
    <t>Zolter ZN 380.200.2700</t>
  </si>
  <si>
    <t>Zolter ZN 380.200.2800</t>
  </si>
  <si>
    <t>Zolter ZN 380.200.2900</t>
  </si>
  <si>
    <t>Zolter ZN 380.200.3000</t>
  </si>
  <si>
    <t>Zolter ZN 380.200.3100</t>
  </si>
  <si>
    <t>Zolter ZN 380.200.3200</t>
  </si>
  <si>
    <t>Zolter ZN 380.200.3300</t>
  </si>
  <si>
    <t>Zolter ZN 380.200.3400</t>
  </si>
  <si>
    <t>Zolter ZN 380.200.3500</t>
  </si>
  <si>
    <t>Zolter ZN 380.200.3600</t>
  </si>
  <si>
    <t>Zolter ZN 380.200.3700</t>
  </si>
  <si>
    <t>Zolter ZN 380.200.3800</t>
  </si>
  <si>
    <t>Zolter ZN 380.200.3900</t>
  </si>
  <si>
    <t>Zolter ZN 380.200.4000</t>
  </si>
  <si>
    <t>Zolter ZN 380.200.4100</t>
  </si>
  <si>
    <t>Zolter ZN 380.200.4200</t>
  </si>
  <si>
    <t>Zolter ZN 380.200.4300</t>
  </si>
  <si>
    <t>Zolter ZN 380.200.4400</t>
  </si>
  <si>
    <t>Zolter ZN 380.200.4500</t>
  </si>
  <si>
    <t>Zolter ZN 380.200.4600</t>
  </si>
  <si>
    <t>Zolter ZN 380.200.4700</t>
  </si>
  <si>
    <t>Zolter ZN 380.200.4800</t>
  </si>
  <si>
    <t>Zolter ZN 380.200.4900</t>
  </si>
  <si>
    <t>Zolter ZN 380.200.5000</t>
  </si>
  <si>
    <t>Zolter ZN 140.80.2000</t>
  </si>
  <si>
    <t>Zolter ZN 140.90.2000</t>
  </si>
  <si>
    <t>Zolter ZN 140.110.2000</t>
  </si>
  <si>
    <t>Zolter ZN 140.150.2000</t>
  </si>
  <si>
    <t>Zolter ZN 300.80.2000</t>
  </si>
  <si>
    <t>Zolter ZN 300.90.2000</t>
  </si>
  <si>
    <t>Zolter ZN 300.110.2000</t>
  </si>
  <si>
    <t>Zolter ZN 300.150.2000</t>
  </si>
  <si>
    <t>Zolter ZN 300.200.2000</t>
  </si>
  <si>
    <t>Zolter ZN 380.80.2000</t>
  </si>
  <si>
    <t>Zolter ZN 380.90.2000</t>
  </si>
  <si>
    <t>Zolter ZN 380.110.2000</t>
  </si>
  <si>
    <t>Zolter ZN 380.150.2000</t>
  </si>
  <si>
    <t>Zolter ZN 380.200.2000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</si>
</sst>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/>
    <xf numFmtId="0" fontId="7" fillId="0" borderId="4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0" xfId="0" applyFont="1"/>
    <xf numFmtId="0" fontId="6" fillId="0" borderId="7" xfId="0" applyFont="1" applyBorder="1"/>
    <xf numFmtId="0" fontId="6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/>
    <xf numFmtId="0" fontId="1" fillId="0" borderId="0" xfId="0" applyFont="1"/>
    <xf numFmtId="1" fontId="0" fillId="0" borderId="1" xfId="0" applyNumberFormat="1" applyBorder="1" applyAlignment="1">
      <alignment horizontal="center" vertical="center"/>
    </xf>
    <xf numFmtId="0" fontId="4" fillId="0" borderId="1" xfId="0" applyFont="1" applyBorder="1"/>
    <xf numFmtId="1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5"/>
  <sheetViews>
    <sheetView workbookViewId="0">
      <selection activeCell="N18" sqref="N18:O18"/>
    </sheetView>
  </sheetViews>
  <sheetFormatPr defaultRowHeight="15" x14ac:dyDescent="0.25"/>
  <cols>
    <col min="1" max="1" width="6.42578125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2" spans="2:11" ht="15.75" x14ac:dyDescent="0.25">
      <c r="B2" s="3"/>
      <c r="C2" s="4" t="s">
        <v>8</v>
      </c>
      <c r="D2" s="5"/>
      <c r="E2" s="5"/>
      <c r="F2" s="6"/>
    </row>
    <row r="3" spans="2:11" ht="16.5" thickBot="1" x14ac:dyDescent="0.3">
      <c r="B3" s="7"/>
      <c r="C3" s="8"/>
      <c r="D3" s="8"/>
      <c r="E3" s="8"/>
      <c r="F3" s="9"/>
    </row>
    <row r="4" spans="2:11" ht="16.5" thickBot="1" x14ac:dyDescent="0.3">
      <c r="B4" s="7" t="s">
        <v>5</v>
      </c>
      <c r="C4" s="8"/>
      <c r="D4" s="8"/>
      <c r="E4" s="10"/>
      <c r="F4" s="9"/>
    </row>
    <row r="5" spans="2:11" ht="16.5" thickBot="1" x14ac:dyDescent="0.3">
      <c r="B5" s="7"/>
      <c r="C5" s="8"/>
      <c r="D5" s="8"/>
      <c r="E5" s="11"/>
      <c r="F5" s="9"/>
    </row>
    <row r="6" spans="2:11" ht="16.5" thickBot="1" x14ac:dyDescent="0.3">
      <c r="B6" s="7" t="s">
        <v>6</v>
      </c>
      <c r="C6" s="8"/>
      <c r="D6" s="8"/>
      <c r="E6" s="10"/>
      <c r="F6" s="9"/>
      <c r="H6" t="s">
        <v>4</v>
      </c>
      <c r="K6" s="2">
        <f>(E4+E6)/2-E8</f>
        <v>0</v>
      </c>
    </row>
    <row r="7" spans="2:11" ht="16.5" thickBot="1" x14ac:dyDescent="0.3">
      <c r="B7" s="7"/>
      <c r="C7" s="8"/>
      <c r="D7" s="8"/>
      <c r="E7" s="11"/>
      <c r="F7" s="9"/>
      <c r="H7" t="s">
        <v>11</v>
      </c>
    </row>
    <row r="8" spans="2:11" ht="16.5" thickBot="1" x14ac:dyDescent="0.3">
      <c r="B8" s="7" t="s">
        <v>7</v>
      </c>
      <c r="C8" s="8"/>
      <c r="D8" s="8"/>
      <c r="E8" s="10"/>
      <c r="F8" s="9"/>
    </row>
    <row r="9" spans="2:11" ht="15.75" x14ac:dyDescent="0.25">
      <c r="B9" s="12"/>
      <c r="C9" s="13"/>
      <c r="D9" s="13"/>
      <c r="E9" s="14"/>
      <c r="F9" s="15"/>
    </row>
    <row r="11" spans="2:11" x14ac:dyDescent="0.25">
      <c r="B11" s="25" t="s">
        <v>0</v>
      </c>
      <c r="C11" s="27" t="s">
        <v>1</v>
      </c>
      <c r="D11" s="27" t="s">
        <v>2</v>
      </c>
      <c r="E11" s="27" t="s">
        <v>3</v>
      </c>
      <c r="F11" s="29" t="s">
        <v>9</v>
      </c>
      <c r="G11" s="29" t="s">
        <v>10</v>
      </c>
    </row>
    <row r="12" spans="2:11" x14ac:dyDescent="0.25">
      <c r="B12" s="26"/>
      <c r="C12" s="28"/>
      <c r="D12" s="28"/>
      <c r="E12" s="28"/>
      <c r="F12" s="30"/>
      <c r="G12" s="29"/>
    </row>
    <row r="13" spans="2:11" x14ac:dyDescent="0.25">
      <c r="B13" s="18" t="s">
        <v>98</v>
      </c>
      <c r="C13" s="31">
        <v>140</v>
      </c>
      <c r="D13" s="31">
        <v>80</v>
      </c>
      <c r="E13" s="21">
        <v>800</v>
      </c>
      <c r="F13" s="19">
        <v>147.27500000000001</v>
      </c>
      <c r="G13" s="17">
        <f>F13*POWER((($E$4+$E$6)/2-$E$8)/70,1.6)</f>
        <v>0</v>
      </c>
    </row>
    <row r="14" spans="2:11" x14ac:dyDescent="0.25">
      <c r="B14" s="18" t="s">
        <v>99</v>
      </c>
      <c r="C14" s="31"/>
      <c r="D14" s="31"/>
      <c r="E14" s="21">
        <v>900</v>
      </c>
      <c r="F14" s="19">
        <v>181.52500000000001</v>
      </c>
      <c r="G14" s="17">
        <f t="shared" ref="G14:G55" si="0">F14*POWER((($E$4+$E$6)/2-$E$8)/70,1.6)</f>
        <v>0</v>
      </c>
    </row>
    <row r="15" spans="2:11" x14ac:dyDescent="0.25">
      <c r="B15" s="18" t="s">
        <v>100</v>
      </c>
      <c r="C15" s="31"/>
      <c r="D15" s="31"/>
      <c r="E15" s="21">
        <v>1000</v>
      </c>
      <c r="F15" s="19">
        <v>215.77500000000001</v>
      </c>
      <c r="G15" s="17">
        <f t="shared" si="0"/>
        <v>0</v>
      </c>
    </row>
    <row r="16" spans="2:11" x14ac:dyDescent="0.25">
      <c r="B16" s="18" t="s">
        <v>101</v>
      </c>
      <c r="C16" s="31"/>
      <c r="D16" s="31"/>
      <c r="E16" s="21">
        <v>1100</v>
      </c>
      <c r="F16" s="19">
        <v>250.02500000000001</v>
      </c>
      <c r="G16" s="17">
        <f t="shared" si="0"/>
        <v>0</v>
      </c>
    </row>
    <row r="17" spans="2:8" ht="15.75" x14ac:dyDescent="0.25">
      <c r="B17" s="18" t="s">
        <v>136</v>
      </c>
      <c r="C17" s="31"/>
      <c r="D17" s="31"/>
      <c r="E17" s="21">
        <v>1200</v>
      </c>
      <c r="F17" s="19">
        <v>284.27499999999998</v>
      </c>
      <c r="G17" s="17">
        <f t="shared" si="0"/>
        <v>0</v>
      </c>
      <c r="H17" s="16"/>
    </row>
    <row r="18" spans="2:8" x14ac:dyDescent="0.25">
      <c r="B18" s="18" t="s">
        <v>102</v>
      </c>
      <c r="C18" s="31"/>
      <c r="D18" s="31"/>
      <c r="E18" s="21">
        <v>1300</v>
      </c>
      <c r="F18" s="19">
        <v>318.52499999999998</v>
      </c>
      <c r="G18" s="17">
        <f>F18*POWER((($E$4+$E$6)/2-$E$8)/70,1.6)</f>
        <v>0</v>
      </c>
    </row>
    <row r="19" spans="2:8" x14ac:dyDescent="0.25">
      <c r="B19" s="18" t="s">
        <v>103</v>
      </c>
      <c r="C19" s="31"/>
      <c r="D19" s="31"/>
      <c r="E19" s="21">
        <v>1400</v>
      </c>
      <c r="F19" s="19">
        <v>352.77499999999998</v>
      </c>
      <c r="G19" s="17">
        <f t="shared" si="0"/>
        <v>0</v>
      </c>
    </row>
    <row r="20" spans="2:8" x14ac:dyDescent="0.25">
      <c r="B20" s="18" t="s">
        <v>104</v>
      </c>
      <c r="C20" s="31"/>
      <c r="D20" s="31"/>
      <c r="E20" s="21">
        <v>1500</v>
      </c>
      <c r="F20" s="19">
        <v>387.02499999999998</v>
      </c>
      <c r="G20" s="17">
        <f t="shared" si="0"/>
        <v>0</v>
      </c>
    </row>
    <row r="21" spans="2:8" x14ac:dyDescent="0.25">
      <c r="B21" s="18" t="s">
        <v>105</v>
      </c>
      <c r="C21" s="31"/>
      <c r="D21" s="31"/>
      <c r="E21" s="21">
        <v>1600</v>
      </c>
      <c r="F21" s="19">
        <v>421.27499999999998</v>
      </c>
      <c r="G21" s="17">
        <f t="shared" si="0"/>
        <v>0</v>
      </c>
    </row>
    <row r="22" spans="2:8" x14ac:dyDescent="0.25">
      <c r="B22" s="18" t="s">
        <v>106</v>
      </c>
      <c r="C22" s="31"/>
      <c r="D22" s="31"/>
      <c r="E22" s="21">
        <v>1700</v>
      </c>
      <c r="F22" s="19">
        <v>455.52499999999998</v>
      </c>
      <c r="G22" s="17">
        <f t="shared" si="0"/>
        <v>0</v>
      </c>
    </row>
    <row r="23" spans="2:8" x14ac:dyDescent="0.25">
      <c r="B23" s="18" t="s">
        <v>107</v>
      </c>
      <c r="C23" s="31"/>
      <c r="D23" s="31"/>
      <c r="E23" s="21">
        <v>1800</v>
      </c>
      <c r="F23" s="19">
        <v>489.77499999999998</v>
      </c>
      <c r="G23" s="17">
        <f t="shared" si="0"/>
        <v>0</v>
      </c>
    </row>
    <row r="24" spans="2:8" x14ac:dyDescent="0.25">
      <c r="B24" s="18" t="s">
        <v>108</v>
      </c>
      <c r="C24" s="31"/>
      <c r="D24" s="31"/>
      <c r="E24" s="21">
        <v>1900</v>
      </c>
      <c r="F24" s="19">
        <v>524.02499999999998</v>
      </c>
      <c r="G24" s="17">
        <f t="shared" si="0"/>
        <v>0</v>
      </c>
    </row>
    <row r="25" spans="2:8" x14ac:dyDescent="0.25">
      <c r="B25" s="18" t="s">
        <v>1030</v>
      </c>
      <c r="C25" s="31"/>
      <c r="D25" s="31"/>
      <c r="E25" s="21">
        <v>2000</v>
      </c>
      <c r="F25" s="19">
        <v>558.27499999999998</v>
      </c>
      <c r="G25" s="17">
        <f t="shared" si="0"/>
        <v>0</v>
      </c>
    </row>
    <row r="26" spans="2:8" x14ac:dyDescent="0.25">
      <c r="B26" s="18" t="s">
        <v>109</v>
      </c>
      <c r="C26" s="31"/>
      <c r="D26" s="31"/>
      <c r="E26" s="21">
        <v>2100</v>
      </c>
      <c r="F26" s="19">
        <v>592.52499999999998</v>
      </c>
      <c r="G26" s="17">
        <f t="shared" si="0"/>
        <v>0</v>
      </c>
    </row>
    <row r="27" spans="2:8" x14ac:dyDescent="0.25">
      <c r="B27" s="18" t="s">
        <v>137</v>
      </c>
      <c r="C27" s="31"/>
      <c r="D27" s="31"/>
      <c r="E27" s="21">
        <v>2200</v>
      </c>
      <c r="F27" s="19">
        <v>626.77499999999998</v>
      </c>
      <c r="G27" s="17">
        <f t="shared" si="0"/>
        <v>0</v>
      </c>
    </row>
    <row r="28" spans="2:8" x14ac:dyDescent="0.25">
      <c r="B28" s="18" t="s">
        <v>110</v>
      </c>
      <c r="C28" s="31"/>
      <c r="D28" s="31"/>
      <c r="E28" s="21">
        <v>2300</v>
      </c>
      <c r="F28" s="19">
        <v>661.02499999999998</v>
      </c>
      <c r="G28" s="17">
        <f t="shared" si="0"/>
        <v>0</v>
      </c>
    </row>
    <row r="29" spans="2:8" x14ac:dyDescent="0.25">
      <c r="B29" s="18" t="s">
        <v>111</v>
      </c>
      <c r="C29" s="31"/>
      <c r="D29" s="31"/>
      <c r="E29" s="21">
        <v>2400</v>
      </c>
      <c r="F29" s="19">
        <v>695.27499999999998</v>
      </c>
      <c r="G29" s="17">
        <f t="shared" si="0"/>
        <v>0</v>
      </c>
    </row>
    <row r="30" spans="2:8" x14ac:dyDescent="0.25">
      <c r="B30" s="18" t="s">
        <v>112</v>
      </c>
      <c r="C30" s="31"/>
      <c r="D30" s="31"/>
      <c r="E30" s="21">
        <v>2500</v>
      </c>
      <c r="F30" s="19">
        <v>666.16250000000002</v>
      </c>
      <c r="G30" s="17">
        <f t="shared" si="0"/>
        <v>0</v>
      </c>
    </row>
    <row r="31" spans="2:8" x14ac:dyDescent="0.25">
      <c r="B31" s="18" t="s">
        <v>113</v>
      </c>
      <c r="C31" s="31"/>
      <c r="D31" s="31"/>
      <c r="E31" s="21">
        <v>2600</v>
      </c>
      <c r="F31" s="19">
        <v>700.41250000000002</v>
      </c>
      <c r="G31" s="17">
        <f t="shared" si="0"/>
        <v>0</v>
      </c>
    </row>
    <row r="32" spans="2:8" x14ac:dyDescent="0.25">
      <c r="B32" s="18" t="s">
        <v>114</v>
      </c>
      <c r="C32" s="31"/>
      <c r="D32" s="31"/>
      <c r="E32" s="21">
        <v>2700</v>
      </c>
      <c r="F32" s="19">
        <v>734.66250000000002</v>
      </c>
      <c r="G32" s="17">
        <f t="shared" si="0"/>
        <v>0</v>
      </c>
    </row>
    <row r="33" spans="2:7" x14ac:dyDescent="0.25">
      <c r="B33" s="18" t="s">
        <v>115</v>
      </c>
      <c r="C33" s="31"/>
      <c r="D33" s="31"/>
      <c r="E33" s="21">
        <v>2800</v>
      </c>
      <c r="F33" s="19">
        <v>768.91250000000002</v>
      </c>
      <c r="G33" s="17">
        <f t="shared" si="0"/>
        <v>0</v>
      </c>
    </row>
    <row r="34" spans="2:7" x14ac:dyDescent="0.25">
      <c r="B34" s="18" t="s">
        <v>116</v>
      </c>
      <c r="C34" s="31"/>
      <c r="D34" s="31"/>
      <c r="E34" s="21">
        <v>2900</v>
      </c>
      <c r="F34" s="19">
        <v>803.16250000000002</v>
      </c>
      <c r="G34" s="17">
        <f t="shared" si="0"/>
        <v>0</v>
      </c>
    </row>
    <row r="35" spans="2:7" x14ac:dyDescent="0.25">
      <c r="B35" s="18" t="s">
        <v>117</v>
      </c>
      <c r="C35" s="31"/>
      <c r="D35" s="31"/>
      <c r="E35" s="21">
        <v>3000</v>
      </c>
      <c r="F35" s="19">
        <v>837.41250000000002</v>
      </c>
      <c r="G35" s="17">
        <f t="shared" si="0"/>
        <v>0</v>
      </c>
    </row>
    <row r="36" spans="2:7" x14ac:dyDescent="0.25">
      <c r="B36" s="18" t="s">
        <v>118</v>
      </c>
      <c r="C36" s="31"/>
      <c r="D36" s="31"/>
      <c r="E36" s="21">
        <v>3100</v>
      </c>
      <c r="F36" s="19">
        <v>871.66250000000002</v>
      </c>
      <c r="G36" s="17">
        <f t="shared" si="0"/>
        <v>0</v>
      </c>
    </row>
    <row r="37" spans="2:7" x14ac:dyDescent="0.25">
      <c r="B37" s="18" t="s">
        <v>138</v>
      </c>
      <c r="C37" s="31"/>
      <c r="D37" s="31"/>
      <c r="E37" s="21">
        <v>3200</v>
      </c>
      <c r="F37" s="19">
        <v>905.91250000000002</v>
      </c>
      <c r="G37" s="17">
        <f t="shared" si="0"/>
        <v>0</v>
      </c>
    </row>
    <row r="38" spans="2:7" x14ac:dyDescent="0.25">
      <c r="B38" s="18" t="s">
        <v>119</v>
      </c>
      <c r="C38" s="31"/>
      <c r="D38" s="31"/>
      <c r="E38" s="21">
        <v>3300</v>
      </c>
      <c r="F38" s="19">
        <v>940.16250000000002</v>
      </c>
      <c r="G38" s="17">
        <f t="shared" si="0"/>
        <v>0</v>
      </c>
    </row>
    <row r="39" spans="2:7" x14ac:dyDescent="0.25">
      <c r="B39" s="18" t="s">
        <v>120</v>
      </c>
      <c r="C39" s="31"/>
      <c r="D39" s="31"/>
      <c r="E39" s="21">
        <v>3400</v>
      </c>
      <c r="F39" s="19">
        <v>974.41250000000002</v>
      </c>
      <c r="G39" s="17">
        <f t="shared" si="0"/>
        <v>0</v>
      </c>
    </row>
    <row r="40" spans="2:7" x14ac:dyDescent="0.25">
      <c r="B40" s="18" t="s">
        <v>121</v>
      </c>
      <c r="C40" s="31"/>
      <c r="D40" s="31"/>
      <c r="E40" s="21">
        <v>3500</v>
      </c>
      <c r="F40" s="19">
        <v>1008.6625</v>
      </c>
      <c r="G40" s="17">
        <f t="shared" si="0"/>
        <v>0</v>
      </c>
    </row>
    <row r="41" spans="2:7" x14ac:dyDescent="0.25">
      <c r="B41" s="18" t="s">
        <v>122</v>
      </c>
      <c r="C41" s="31"/>
      <c r="D41" s="31"/>
      <c r="E41" s="21">
        <v>3600</v>
      </c>
      <c r="F41" s="19">
        <v>1042.9124999999999</v>
      </c>
      <c r="G41" s="17">
        <f t="shared" si="0"/>
        <v>0</v>
      </c>
    </row>
    <row r="42" spans="2:7" x14ac:dyDescent="0.25">
      <c r="B42" s="18" t="s">
        <v>123</v>
      </c>
      <c r="C42" s="31"/>
      <c r="D42" s="31"/>
      <c r="E42" s="21">
        <v>3700</v>
      </c>
      <c r="F42" s="19">
        <v>1077.1624999999999</v>
      </c>
      <c r="G42" s="17">
        <f t="shared" si="0"/>
        <v>0</v>
      </c>
    </row>
    <row r="43" spans="2:7" x14ac:dyDescent="0.25">
      <c r="B43" s="18" t="s">
        <v>124</v>
      </c>
      <c r="C43" s="31"/>
      <c r="D43" s="31"/>
      <c r="E43" s="21">
        <v>3800</v>
      </c>
      <c r="F43" s="19">
        <v>1111.4124999999999</v>
      </c>
      <c r="G43" s="17">
        <f t="shared" si="0"/>
        <v>0</v>
      </c>
    </row>
    <row r="44" spans="2:7" x14ac:dyDescent="0.25">
      <c r="B44" s="18" t="s">
        <v>125</v>
      </c>
      <c r="C44" s="31"/>
      <c r="D44" s="31"/>
      <c r="E44" s="21">
        <v>3900</v>
      </c>
      <c r="F44" s="19">
        <v>1145.6624999999999</v>
      </c>
      <c r="G44" s="17">
        <f t="shared" si="0"/>
        <v>0</v>
      </c>
    </row>
    <row r="45" spans="2:7" x14ac:dyDescent="0.25">
      <c r="B45" s="18" t="s">
        <v>126</v>
      </c>
      <c r="C45" s="31"/>
      <c r="D45" s="31"/>
      <c r="E45" s="21">
        <v>4000</v>
      </c>
      <c r="F45" s="19">
        <v>1179.9124999999999</v>
      </c>
      <c r="G45" s="17">
        <f t="shared" si="0"/>
        <v>0</v>
      </c>
    </row>
    <row r="46" spans="2:7" x14ac:dyDescent="0.25">
      <c r="B46" s="18" t="s">
        <v>127</v>
      </c>
      <c r="C46" s="31"/>
      <c r="D46" s="31"/>
      <c r="E46" s="21">
        <v>4100</v>
      </c>
      <c r="F46" s="19">
        <v>1214.1624999999999</v>
      </c>
      <c r="G46" s="17">
        <f t="shared" si="0"/>
        <v>0</v>
      </c>
    </row>
    <row r="47" spans="2:7" x14ac:dyDescent="0.25">
      <c r="B47" s="18" t="s">
        <v>139</v>
      </c>
      <c r="C47" s="31"/>
      <c r="D47" s="31"/>
      <c r="E47" s="21">
        <v>4200</v>
      </c>
      <c r="F47" s="19">
        <v>1248.4124999999999</v>
      </c>
      <c r="G47" s="17">
        <f t="shared" si="0"/>
        <v>0</v>
      </c>
    </row>
    <row r="48" spans="2:7" x14ac:dyDescent="0.25">
      <c r="B48" s="18" t="s">
        <v>128</v>
      </c>
      <c r="C48" s="31"/>
      <c r="D48" s="31"/>
      <c r="E48" s="21">
        <v>4300</v>
      </c>
      <c r="F48" s="19">
        <v>1282.6624999999999</v>
      </c>
      <c r="G48" s="17">
        <f t="shared" si="0"/>
        <v>0</v>
      </c>
    </row>
    <row r="49" spans="2:7" x14ac:dyDescent="0.25">
      <c r="B49" s="18" t="s">
        <v>129</v>
      </c>
      <c r="C49" s="31"/>
      <c r="D49" s="31"/>
      <c r="E49" s="21">
        <v>4400</v>
      </c>
      <c r="F49" s="19">
        <v>1316.9124999999999</v>
      </c>
      <c r="G49" s="17">
        <f t="shared" si="0"/>
        <v>0</v>
      </c>
    </row>
    <row r="50" spans="2:7" x14ac:dyDescent="0.25">
      <c r="B50" s="18" t="s">
        <v>130</v>
      </c>
      <c r="C50" s="31"/>
      <c r="D50" s="31"/>
      <c r="E50" s="21">
        <v>4500</v>
      </c>
      <c r="F50" s="19">
        <v>1351.1624999999999</v>
      </c>
      <c r="G50" s="17">
        <f t="shared" si="0"/>
        <v>0</v>
      </c>
    </row>
    <row r="51" spans="2:7" x14ac:dyDescent="0.25">
      <c r="B51" s="18" t="s">
        <v>131</v>
      </c>
      <c r="C51" s="31"/>
      <c r="D51" s="31"/>
      <c r="E51" s="21">
        <v>4600</v>
      </c>
      <c r="F51" s="19">
        <v>1385.4124999999999</v>
      </c>
      <c r="G51" s="17">
        <f t="shared" si="0"/>
        <v>0</v>
      </c>
    </row>
    <row r="52" spans="2:7" x14ac:dyDescent="0.25">
      <c r="B52" s="18" t="s">
        <v>132</v>
      </c>
      <c r="C52" s="31"/>
      <c r="D52" s="31"/>
      <c r="E52" s="21">
        <v>4700</v>
      </c>
      <c r="F52" s="19">
        <v>1419.6624999999999</v>
      </c>
      <c r="G52" s="17">
        <f t="shared" si="0"/>
        <v>0</v>
      </c>
    </row>
    <row r="53" spans="2:7" x14ac:dyDescent="0.25">
      <c r="B53" s="18" t="s">
        <v>133</v>
      </c>
      <c r="C53" s="31"/>
      <c r="D53" s="31"/>
      <c r="E53" s="21">
        <v>4800</v>
      </c>
      <c r="F53" s="19">
        <v>1453.9124999999999</v>
      </c>
      <c r="G53" s="17">
        <f t="shared" si="0"/>
        <v>0</v>
      </c>
    </row>
    <row r="54" spans="2:7" x14ac:dyDescent="0.25">
      <c r="B54" s="18" t="s">
        <v>134</v>
      </c>
      <c r="C54" s="31"/>
      <c r="D54" s="31"/>
      <c r="E54" s="21">
        <v>4900</v>
      </c>
      <c r="F54" s="19">
        <v>1488.1624999999999</v>
      </c>
      <c r="G54" s="17">
        <f t="shared" si="0"/>
        <v>0</v>
      </c>
    </row>
    <row r="55" spans="2:7" x14ac:dyDescent="0.25">
      <c r="B55" s="18" t="s">
        <v>135</v>
      </c>
      <c r="C55" s="31"/>
      <c r="D55" s="31"/>
      <c r="E55" s="21">
        <v>5000</v>
      </c>
      <c r="F55" s="19">
        <v>1522.4124999999999</v>
      </c>
      <c r="G55" s="17">
        <f t="shared" si="0"/>
        <v>0</v>
      </c>
    </row>
  </sheetData>
  <protectedRanges>
    <protectedRange sqref="E4 E6 E8" name="Диапазон1"/>
  </protectedRanges>
  <mergeCells count="8">
    <mergeCell ref="G11:G12"/>
    <mergeCell ref="C13:C55"/>
    <mergeCell ref="D13:D55"/>
    <mergeCell ref="B11:B12"/>
    <mergeCell ref="C11:C12"/>
    <mergeCell ref="D11:D12"/>
    <mergeCell ref="E11:E12"/>
    <mergeCell ref="F11:F1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5"/>
  <sheetViews>
    <sheetView workbookViewId="0">
      <selection activeCell="K18" sqref="K18"/>
    </sheetView>
  </sheetViews>
  <sheetFormatPr defaultRowHeight="15" x14ac:dyDescent="0.25"/>
  <cols>
    <col min="1" max="1" width="6.42578125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2" spans="2:11" ht="15.75" x14ac:dyDescent="0.25">
      <c r="B2" s="3"/>
      <c r="C2" s="4" t="s">
        <v>8</v>
      </c>
      <c r="D2" s="5"/>
      <c r="E2" s="5"/>
      <c r="F2" s="6"/>
    </row>
    <row r="3" spans="2:11" ht="9" customHeight="1" thickBot="1" x14ac:dyDescent="0.3">
      <c r="B3" s="7"/>
      <c r="C3" s="8"/>
      <c r="D3" s="8"/>
      <c r="E3" s="8"/>
      <c r="F3" s="9"/>
    </row>
    <row r="4" spans="2:11" ht="16.5" thickBot="1" x14ac:dyDescent="0.3">
      <c r="B4" s="7" t="s">
        <v>5</v>
      </c>
      <c r="C4" s="8"/>
      <c r="D4" s="8"/>
      <c r="E4" s="10"/>
      <c r="F4" s="9"/>
    </row>
    <row r="5" spans="2:11" ht="9.75" customHeight="1" thickBot="1" x14ac:dyDescent="0.3">
      <c r="B5" s="7"/>
      <c r="C5" s="8"/>
      <c r="D5" s="8"/>
      <c r="E5" s="11"/>
      <c r="F5" s="9"/>
    </row>
    <row r="6" spans="2:11" ht="16.5" thickBot="1" x14ac:dyDescent="0.3">
      <c r="B6" s="7" t="s">
        <v>6</v>
      </c>
      <c r="C6" s="8"/>
      <c r="D6" s="8"/>
      <c r="E6" s="10"/>
      <c r="F6" s="9"/>
      <c r="H6" t="s">
        <v>4</v>
      </c>
      <c r="K6" s="2">
        <f>(E4+E6)/2-E8</f>
        <v>0</v>
      </c>
    </row>
    <row r="7" spans="2:11" ht="16.5" thickBot="1" x14ac:dyDescent="0.3">
      <c r="B7" s="7"/>
      <c r="C7" s="8"/>
      <c r="D7" s="8"/>
      <c r="E7" s="11"/>
      <c r="F7" s="9"/>
      <c r="H7" t="s">
        <v>11</v>
      </c>
    </row>
    <row r="8" spans="2:11" ht="16.5" thickBot="1" x14ac:dyDescent="0.3">
      <c r="B8" s="7" t="s">
        <v>7</v>
      </c>
      <c r="C8" s="8"/>
      <c r="D8" s="8"/>
      <c r="E8" s="10"/>
      <c r="F8" s="9"/>
    </row>
    <row r="9" spans="2:11" ht="7.5" customHeight="1" x14ac:dyDescent="0.25">
      <c r="B9" s="12"/>
      <c r="C9" s="13"/>
      <c r="D9" s="13"/>
      <c r="E9" s="14"/>
      <c r="F9" s="15"/>
    </row>
    <row r="11" spans="2:11" ht="15" customHeight="1" x14ac:dyDescent="0.25">
      <c r="B11" s="25" t="s">
        <v>0</v>
      </c>
      <c r="C11" s="27" t="s">
        <v>1</v>
      </c>
      <c r="D11" s="27" t="s">
        <v>2</v>
      </c>
      <c r="E11" s="27" t="s">
        <v>3</v>
      </c>
      <c r="F11" s="29" t="s">
        <v>9</v>
      </c>
      <c r="G11" s="29" t="s">
        <v>10</v>
      </c>
    </row>
    <row r="12" spans="2:11" ht="25.5" customHeight="1" x14ac:dyDescent="0.25">
      <c r="B12" s="26"/>
      <c r="C12" s="28"/>
      <c r="D12" s="28"/>
      <c r="E12" s="28"/>
      <c r="F12" s="30"/>
      <c r="G12" s="29"/>
    </row>
    <row r="13" spans="2:11" x14ac:dyDescent="0.25">
      <c r="B13" s="18" t="s">
        <v>55</v>
      </c>
      <c r="C13" s="31">
        <v>250</v>
      </c>
      <c r="D13" s="31">
        <v>80</v>
      </c>
      <c r="E13" s="20">
        <v>800</v>
      </c>
      <c r="F13" s="19">
        <v>284.84500000000003</v>
      </c>
      <c r="G13" s="17">
        <f>F13*POWER((($E$4+$E$6)/2-$E$8)/70,1.4)</f>
        <v>0</v>
      </c>
    </row>
    <row r="14" spans="2:11" x14ac:dyDescent="0.25">
      <c r="B14" s="18" t="s">
        <v>56</v>
      </c>
      <c r="C14" s="31"/>
      <c r="D14" s="31"/>
      <c r="E14" s="20">
        <v>900</v>
      </c>
      <c r="F14" s="19">
        <v>336.63499999999999</v>
      </c>
      <c r="G14" s="17">
        <f t="shared" ref="G14:G55" si="0">F14*POWER((($E$4+$E$6)/2-$E$8)/70,1.4)</f>
        <v>0</v>
      </c>
    </row>
    <row r="15" spans="2:11" x14ac:dyDescent="0.25">
      <c r="B15" s="18" t="s">
        <v>57</v>
      </c>
      <c r="C15" s="31"/>
      <c r="D15" s="31"/>
      <c r="E15" s="20">
        <v>1000</v>
      </c>
      <c r="F15" s="19">
        <v>388.42500000000001</v>
      </c>
      <c r="G15" s="17">
        <f t="shared" si="0"/>
        <v>0</v>
      </c>
    </row>
    <row r="16" spans="2:11" x14ac:dyDescent="0.25">
      <c r="B16" s="18" t="s">
        <v>58</v>
      </c>
      <c r="C16" s="31"/>
      <c r="D16" s="31"/>
      <c r="E16" s="20">
        <v>1100</v>
      </c>
      <c r="F16" s="19">
        <v>440.21499999999997</v>
      </c>
      <c r="G16" s="17">
        <f t="shared" si="0"/>
        <v>0</v>
      </c>
    </row>
    <row r="17" spans="2:8" ht="15.75" x14ac:dyDescent="0.25">
      <c r="B17" s="18" t="s">
        <v>93</v>
      </c>
      <c r="C17" s="31"/>
      <c r="D17" s="31"/>
      <c r="E17" s="20">
        <v>1200</v>
      </c>
      <c r="F17" s="19">
        <v>492.005</v>
      </c>
      <c r="G17" s="17">
        <f t="shared" si="0"/>
        <v>0</v>
      </c>
      <c r="H17" s="16"/>
    </row>
    <row r="18" spans="2:8" x14ac:dyDescent="0.25">
      <c r="B18" s="18" t="s">
        <v>59</v>
      </c>
      <c r="C18" s="31"/>
      <c r="D18" s="31"/>
      <c r="E18" s="20">
        <v>1300</v>
      </c>
      <c r="F18" s="19">
        <v>543.79499999999996</v>
      </c>
      <c r="G18" s="17">
        <f t="shared" si="0"/>
        <v>0</v>
      </c>
    </row>
    <row r="19" spans="2:8" x14ac:dyDescent="0.25">
      <c r="B19" s="18" t="s">
        <v>60</v>
      </c>
      <c r="C19" s="31"/>
      <c r="D19" s="31"/>
      <c r="E19" s="20">
        <v>1400</v>
      </c>
      <c r="F19" s="19">
        <v>595.58500000000004</v>
      </c>
      <c r="G19" s="17">
        <f t="shared" si="0"/>
        <v>0</v>
      </c>
    </row>
    <row r="20" spans="2:8" x14ac:dyDescent="0.25">
      <c r="B20" s="18" t="s">
        <v>61</v>
      </c>
      <c r="C20" s="31"/>
      <c r="D20" s="31"/>
      <c r="E20" s="20">
        <v>1500</v>
      </c>
      <c r="F20" s="19">
        <v>647.375</v>
      </c>
      <c r="G20" s="17">
        <f t="shared" si="0"/>
        <v>0</v>
      </c>
    </row>
    <row r="21" spans="2:8" x14ac:dyDescent="0.25">
      <c r="B21" s="18" t="s">
        <v>62</v>
      </c>
      <c r="C21" s="31"/>
      <c r="D21" s="31"/>
      <c r="E21" s="20">
        <v>1600</v>
      </c>
      <c r="F21" s="19">
        <v>699.16499999999996</v>
      </c>
      <c r="G21" s="17">
        <f t="shared" si="0"/>
        <v>0</v>
      </c>
    </row>
    <row r="22" spans="2:8" x14ac:dyDescent="0.25">
      <c r="B22" s="18" t="s">
        <v>63</v>
      </c>
      <c r="C22" s="31"/>
      <c r="D22" s="31"/>
      <c r="E22" s="20">
        <v>1700</v>
      </c>
      <c r="F22" s="19">
        <v>750.95500000000004</v>
      </c>
      <c r="G22" s="17">
        <f t="shared" si="0"/>
        <v>0</v>
      </c>
    </row>
    <row r="23" spans="2:8" x14ac:dyDescent="0.25">
      <c r="B23" s="18" t="s">
        <v>64</v>
      </c>
      <c r="C23" s="31"/>
      <c r="D23" s="31"/>
      <c r="E23" s="20">
        <v>1800</v>
      </c>
      <c r="F23" s="19">
        <v>802.745</v>
      </c>
      <c r="G23" s="17">
        <f t="shared" si="0"/>
        <v>0</v>
      </c>
    </row>
    <row r="24" spans="2:8" x14ac:dyDescent="0.25">
      <c r="B24" s="18" t="s">
        <v>65</v>
      </c>
      <c r="C24" s="31"/>
      <c r="D24" s="31"/>
      <c r="E24" s="20">
        <v>1900</v>
      </c>
      <c r="F24" s="19">
        <v>854.53499999999997</v>
      </c>
      <c r="G24" s="17">
        <f t="shared" si="0"/>
        <v>0</v>
      </c>
    </row>
    <row r="25" spans="2:8" x14ac:dyDescent="0.25">
      <c r="B25" s="18" t="s">
        <v>94</v>
      </c>
      <c r="C25" s="31"/>
      <c r="D25" s="31"/>
      <c r="E25" s="20">
        <v>2000</v>
      </c>
      <c r="F25" s="19">
        <v>906.32500000000005</v>
      </c>
      <c r="G25" s="17">
        <f t="shared" si="0"/>
        <v>0</v>
      </c>
    </row>
    <row r="26" spans="2:8" x14ac:dyDescent="0.25">
      <c r="B26" s="18" t="s">
        <v>67</v>
      </c>
      <c r="C26" s="31"/>
      <c r="D26" s="31"/>
      <c r="E26" s="20">
        <v>2100</v>
      </c>
      <c r="F26" s="19">
        <v>958.11500000000001</v>
      </c>
      <c r="G26" s="17">
        <f t="shared" si="0"/>
        <v>0</v>
      </c>
    </row>
    <row r="27" spans="2:8" x14ac:dyDescent="0.25">
      <c r="B27" s="18" t="s">
        <v>95</v>
      </c>
      <c r="C27" s="31"/>
      <c r="D27" s="31"/>
      <c r="E27" s="20">
        <v>2200</v>
      </c>
      <c r="F27" s="19">
        <v>1009.905</v>
      </c>
      <c r="G27" s="17">
        <f t="shared" si="0"/>
        <v>0</v>
      </c>
    </row>
    <row r="28" spans="2:8" x14ac:dyDescent="0.25">
      <c r="B28" s="18" t="s">
        <v>68</v>
      </c>
      <c r="C28" s="31"/>
      <c r="D28" s="31"/>
      <c r="E28" s="20">
        <v>2300</v>
      </c>
      <c r="F28" s="19">
        <v>1061.6949999999999</v>
      </c>
      <c r="G28" s="17">
        <f t="shared" si="0"/>
        <v>0</v>
      </c>
    </row>
    <row r="29" spans="2:8" x14ac:dyDescent="0.25">
      <c r="B29" s="18" t="s">
        <v>69</v>
      </c>
      <c r="C29" s="31"/>
      <c r="D29" s="31"/>
      <c r="E29" s="20">
        <v>2400</v>
      </c>
      <c r="F29" s="19">
        <v>1113.4849999999999</v>
      </c>
      <c r="G29" s="17">
        <f t="shared" si="0"/>
        <v>0</v>
      </c>
    </row>
    <row r="30" spans="2:8" x14ac:dyDescent="0.25">
      <c r="B30" s="18" t="s">
        <v>66</v>
      </c>
      <c r="C30" s="31"/>
      <c r="D30" s="31"/>
      <c r="E30" s="20">
        <v>2500</v>
      </c>
      <c r="F30" s="19">
        <v>1066.874</v>
      </c>
      <c r="G30" s="17">
        <f t="shared" si="0"/>
        <v>0</v>
      </c>
    </row>
    <row r="31" spans="2:8" x14ac:dyDescent="0.25">
      <c r="B31" s="18" t="s">
        <v>70</v>
      </c>
      <c r="C31" s="31"/>
      <c r="D31" s="31"/>
      <c r="E31" s="20">
        <v>2600</v>
      </c>
      <c r="F31" s="19">
        <v>1118.664</v>
      </c>
      <c r="G31" s="17">
        <f t="shared" si="0"/>
        <v>0</v>
      </c>
    </row>
    <row r="32" spans="2:8" x14ac:dyDescent="0.25">
      <c r="B32" s="18" t="s">
        <v>71</v>
      </c>
      <c r="C32" s="31"/>
      <c r="D32" s="31"/>
      <c r="E32" s="20">
        <v>2700</v>
      </c>
      <c r="F32" s="19">
        <v>1170.454</v>
      </c>
      <c r="G32" s="17">
        <f t="shared" si="0"/>
        <v>0</v>
      </c>
    </row>
    <row r="33" spans="2:7" x14ac:dyDescent="0.25">
      <c r="B33" s="18" t="s">
        <v>72</v>
      </c>
      <c r="C33" s="31"/>
      <c r="D33" s="31"/>
      <c r="E33" s="20">
        <v>2800</v>
      </c>
      <c r="F33" s="19">
        <v>1222.2439999999999</v>
      </c>
      <c r="G33" s="17">
        <f t="shared" si="0"/>
        <v>0</v>
      </c>
    </row>
    <row r="34" spans="2:7" x14ac:dyDescent="0.25">
      <c r="B34" s="18" t="s">
        <v>73</v>
      </c>
      <c r="C34" s="31"/>
      <c r="D34" s="31"/>
      <c r="E34" s="20">
        <v>2900</v>
      </c>
      <c r="F34" s="19">
        <v>1274.0340000000001</v>
      </c>
      <c r="G34" s="17">
        <f t="shared" si="0"/>
        <v>0</v>
      </c>
    </row>
    <row r="35" spans="2:7" x14ac:dyDescent="0.25">
      <c r="B35" s="18" t="s">
        <v>74</v>
      </c>
      <c r="C35" s="31"/>
      <c r="D35" s="31"/>
      <c r="E35" s="20">
        <v>3000</v>
      </c>
      <c r="F35" s="19">
        <v>1325.8240000000001</v>
      </c>
      <c r="G35" s="17">
        <f t="shared" si="0"/>
        <v>0</v>
      </c>
    </row>
    <row r="36" spans="2:7" x14ac:dyDescent="0.25">
      <c r="B36" s="18" t="s">
        <v>75</v>
      </c>
      <c r="C36" s="31"/>
      <c r="D36" s="31"/>
      <c r="E36" s="20">
        <v>3100</v>
      </c>
      <c r="F36" s="19">
        <v>1377.614</v>
      </c>
      <c r="G36" s="17">
        <f t="shared" si="0"/>
        <v>0</v>
      </c>
    </row>
    <row r="37" spans="2:7" x14ac:dyDescent="0.25">
      <c r="B37" s="18" t="s">
        <v>96</v>
      </c>
      <c r="C37" s="31"/>
      <c r="D37" s="31"/>
      <c r="E37" s="20">
        <v>3200</v>
      </c>
      <c r="F37" s="19">
        <v>1429.404</v>
      </c>
      <c r="G37" s="17">
        <f t="shared" si="0"/>
        <v>0</v>
      </c>
    </row>
    <row r="38" spans="2:7" x14ac:dyDescent="0.25">
      <c r="B38" s="18" t="s">
        <v>76</v>
      </c>
      <c r="C38" s="31"/>
      <c r="D38" s="31"/>
      <c r="E38" s="20">
        <v>3300</v>
      </c>
      <c r="F38" s="19">
        <v>1481.194</v>
      </c>
      <c r="G38" s="17">
        <f t="shared" si="0"/>
        <v>0</v>
      </c>
    </row>
    <row r="39" spans="2:7" x14ac:dyDescent="0.25">
      <c r="B39" s="18" t="s">
        <v>77</v>
      </c>
      <c r="C39" s="31"/>
      <c r="D39" s="31"/>
      <c r="E39" s="20">
        <v>3400</v>
      </c>
      <c r="F39" s="19">
        <v>1532.9839999999999</v>
      </c>
      <c r="G39" s="17">
        <f t="shared" si="0"/>
        <v>0</v>
      </c>
    </row>
    <row r="40" spans="2:7" x14ac:dyDescent="0.25">
      <c r="B40" s="18" t="s">
        <v>78</v>
      </c>
      <c r="C40" s="31"/>
      <c r="D40" s="31"/>
      <c r="E40" s="20">
        <v>3500</v>
      </c>
      <c r="F40" s="19">
        <v>1584.7739999999999</v>
      </c>
      <c r="G40" s="17">
        <f t="shared" si="0"/>
        <v>0</v>
      </c>
    </row>
    <row r="41" spans="2:7" x14ac:dyDescent="0.25">
      <c r="B41" s="18" t="s">
        <v>79</v>
      </c>
      <c r="C41" s="31"/>
      <c r="D41" s="31"/>
      <c r="E41" s="20">
        <v>3600</v>
      </c>
      <c r="F41" s="19">
        <v>1636.5640000000001</v>
      </c>
      <c r="G41" s="17">
        <f t="shared" si="0"/>
        <v>0</v>
      </c>
    </row>
    <row r="42" spans="2:7" x14ac:dyDescent="0.25">
      <c r="B42" s="18" t="s">
        <v>80</v>
      </c>
      <c r="C42" s="31"/>
      <c r="D42" s="31"/>
      <c r="E42" s="20">
        <v>3700</v>
      </c>
      <c r="F42" s="19">
        <v>1688.354</v>
      </c>
      <c r="G42" s="17">
        <f t="shared" si="0"/>
        <v>0</v>
      </c>
    </row>
    <row r="43" spans="2:7" x14ac:dyDescent="0.25">
      <c r="B43" s="18" t="s">
        <v>81</v>
      </c>
      <c r="C43" s="31"/>
      <c r="D43" s="31"/>
      <c r="E43" s="20">
        <v>3800</v>
      </c>
      <c r="F43" s="19">
        <v>1740.144</v>
      </c>
      <c r="G43" s="17">
        <f t="shared" si="0"/>
        <v>0</v>
      </c>
    </row>
    <row r="44" spans="2:7" x14ac:dyDescent="0.25">
      <c r="B44" s="18" t="s">
        <v>82</v>
      </c>
      <c r="C44" s="31"/>
      <c r="D44" s="31"/>
      <c r="E44" s="20">
        <v>3900</v>
      </c>
      <c r="F44" s="19">
        <v>1791.934</v>
      </c>
      <c r="G44" s="17">
        <f t="shared" si="0"/>
        <v>0</v>
      </c>
    </row>
    <row r="45" spans="2:7" x14ac:dyDescent="0.25">
      <c r="B45" s="18" t="s">
        <v>83</v>
      </c>
      <c r="C45" s="31"/>
      <c r="D45" s="31"/>
      <c r="E45" s="20">
        <v>4000</v>
      </c>
      <c r="F45" s="19">
        <v>1843.7239999999999</v>
      </c>
      <c r="G45" s="17">
        <f t="shared" si="0"/>
        <v>0</v>
      </c>
    </row>
    <row r="46" spans="2:7" x14ac:dyDescent="0.25">
      <c r="B46" s="18" t="s">
        <v>84</v>
      </c>
      <c r="C46" s="31"/>
      <c r="D46" s="31"/>
      <c r="E46" s="20">
        <v>4100</v>
      </c>
      <c r="F46" s="19">
        <v>1895.5139999999999</v>
      </c>
      <c r="G46" s="17">
        <f t="shared" si="0"/>
        <v>0</v>
      </c>
    </row>
    <row r="47" spans="2:7" x14ac:dyDescent="0.25">
      <c r="B47" s="18" t="s">
        <v>97</v>
      </c>
      <c r="C47" s="31"/>
      <c r="D47" s="31"/>
      <c r="E47" s="20">
        <v>4200</v>
      </c>
      <c r="F47" s="19">
        <v>1947.3040000000001</v>
      </c>
      <c r="G47" s="17">
        <f t="shared" si="0"/>
        <v>0</v>
      </c>
    </row>
    <row r="48" spans="2:7" x14ac:dyDescent="0.25">
      <c r="B48" s="18" t="s">
        <v>85</v>
      </c>
      <c r="C48" s="31"/>
      <c r="D48" s="31"/>
      <c r="E48" s="20">
        <v>4300</v>
      </c>
      <c r="F48" s="19">
        <v>1999.0940000000001</v>
      </c>
      <c r="G48" s="17">
        <f t="shared" si="0"/>
        <v>0</v>
      </c>
    </row>
    <row r="49" spans="2:7" x14ac:dyDescent="0.25">
      <c r="B49" s="18" t="s">
        <v>86</v>
      </c>
      <c r="C49" s="31"/>
      <c r="D49" s="31"/>
      <c r="E49" s="20">
        <v>4400</v>
      </c>
      <c r="F49" s="19">
        <v>2050.884</v>
      </c>
      <c r="G49" s="17">
        <f t="shared" si="0"/>
        <v>0</v>
      </c>
    </row>
    <row r="50" spans="2:7" x14ac:dyDescent="0.25">
      <c r="B50" s="18" t="s">
        <v>87</v>
      </c>
      <c r="C50" s="31"/>
      <c r="D50" s="31"/>
      <c r="E50" s="20">
        <v>4500</v>
      </c>
      <c r="F50" s="19">
        <v>2102.674</v>
      </c>
      <c r="G50" s="17">
        <f t="shared" si="0"/>
        <v>0</v>
      </c>
    </row>
    <row r="51" spans="2:7" x14ac:dyDescent="0.25">
      <c r="B51" s="18" t="s">
        <v>88</v>
      </c>
      <c r="C51" s="31"/>
      <c r="D51" s="31"/>
      <c r="E51" s="20">
        <v>4600</v>
      </c>
      <c r="F51" s="19">
        <v>2154.4639999999999</v>
      </c>
      <c r="G51" s="17">
        <f t="shared" si="0"/>
        <v>0</v>
      </c>
    </row>
    <row r="52" spans="2:7" x14ac:dyDescent="0.25">
      <c r="B52" s="18" t="s">
        <v>89</v>
      </c>
      <c r="C52" s="31"/>
      <c r="D52" s="31"/>
      <c r="E52" s="20">
        <v>4700</v>
      </c>
      <c r="F52" s="19">
        <v>2206.2539999999999</v>
      </c>
      <c r="G52" s="17">
        <f t="shared" si="0"/>
        <v>0</v>
      </c>
    </row>
    <row r="53" spans="2:7" x14ac:dyDescent="0.25">
      <c r="B53" s="18" t="s">
        <v>90</v>
      </c>
      <c r="C53" s="31"/>
      <c r="D53" s="31"/>
      <c r="E53" s="20">
        <v>4800</v>
      </c>
      <c r="F53" s="19">
        <v>2258.0439999999999</v>
      </c>
      <c r="G53" s="17">
        <f t="shared" si="0"/>
        <v>0</v>
      </c>
    </row>
    <row r="54" spans="2:7" x14ac:dyDescent="0.25">
      <c r="B54" s="18" t="s">
        <v>91</v>
      </c>
      <c r="C54" s="31"/>
      <c r="D54" s="31"/>
      <c r="E54" s="20">
        <v>4900</v>
      </c>
      <c r="F54" s="19">
        <v>2309.8339999999998</v>
      </c>
      <c r="G54" s="17">
        <f t="shared" si="0"/>
        <v>0</v>
      </c>
    </row>
    <row r="55" spans="2:7" x14ac:dyDescent="0.25">
      <c r="B55" s="18" t="s">
        <v>92</v>
      </c>
      <c r="C55" s="31"/>
      <c r="D55" s="31"/>
      <c r="E55" s="20">
        <v>5000</v>
      </c>
      <c r="F55" s="19">
        <v>2361.6239999999998</v>
      </c>
      <c r="G55" s="17">
        <f t="shared" si="0"/>
        <v>0</v>
      </c>
    </row>
  </sheetData>
  <protectedRanges>
    <protectedRange sqref="E4 E6 E8" name="Диапазон1_1"/>
  </protectedRanges>
  <mergeCells count="8">
    <mergeCell ref="G11:G12"/>
    <mergeCell ref="C13:C55"/>
    <mergeCell ref="D13:D55"/>
    <mergeCell ref="B11:B12"/>
    <mergeCell ref="C11:C12"/>
    <mergeCell ref="D11:D12"/>
    <mergeCell ref="E11:E12"/>
    <mergeCell ref="F11:F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workbookViewId="0">
      <selection activeCell="O20" sqref="O20"/>
    </sheetView>
  </sheetViews>
  <sheetFormatPr defaultRowHeight="15" x14ac:dyDescent="0.25"/>
  <cols>
    <col min="1" max="1" width="6.42578125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1:13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.75" x14ac:dyDescent="0.25">
      <c r="A2" s="24"/>
      <c r="B2" s="3"/>
      <c r="C2" s="4" t="s">
        <v>8</v>
      </c>
      <c r="D2" s="5"/>
      <c r="E2" s="5"/>
      <c r="F2" s="6"/>
      <c r="G2" s="24"/>
      <c r="H2" s="24"/>
      <c r="I2" s="24"/>
      <c r="J2" s="24"/>
      <c r="K2" s="24"/>
      <c r="L2" s="24"/>
      <c r="M2" s="24"/>
    </row>
    <row r="3" spans="1:13" ht="16.5" thickBot="1" x14ac:dyDescent="0.3">
      <c r="A3" s="24"/>
      <c r="B3" s="7"/>
      <c r="C3" s="8"/>
      <c r="D3" s="8"/>
      <c r="E3" s="8"/>
      <c r="F3" s="9"/>
      <c r="G3" s="24"/>
      <c r="H3" s="24"/>
      <c r="I3" s="24"/>
      <c r="J3" s="24"/>
      <c r="K3" s="24"/>
      <c r="L3" s="24"/>
      <c r="M3" s="24"/>
    </row>
    <row r="4" spans="1:13" ht="16.5" thickBot="1" x14ac:dyDescent="0.3">
      <c r="A4" s="24"/>
      <c r="B4" s="7" t="s">
        <v>5</v>
      </c>
      <c r="C4" s="8"/>
      <c r="D4" s="8"/>
      <c r="E4" s="10"/>
      <c r="F4" s="9"/>
      <c r="G4" s="24"/>
      <c r="H4" s="24"/>
      <c r="I4" s="24"/>
      <c r="J4" s="24"/>
      <c r="K4" s="24"/>
      <c r="L4" s="24"/>
      <c r="M4" s="24"/>
    </row>
    <row r="5" spans="1:13" ht="16.5" thickBot="1" x14ac:dyDescent="0.3">
      <c r="A5" s="24"/>
      <c r="B5" s="7"/>
      <c r="C5" s="8"/>
      <c r="D5" s="8"/>
      <c r="E5" s="11"/>
      <c r="F5" s="9"/>
      <c r="G5" s="24"/>
      <c r="H5" s="24"/>
      <c r="I5" s="24"/>
      <c r="J5" s="24"/>
      <c r="K5" s="24"/>
      <c r="L5" s="24"/>
      <c r="M5" s="24"/>
    </row>
    <row r="6" spans="1:13" ht="16.5" thickBot="1" x14ac:dyDescent="0.3">
      <c r="A6" s="24"/>
      <c r="B6" s="7" t="s">
        <v>6</v>
      </c>
      <c r="C6" s="8"/>
      <c r="D6" s="8"/>
      <c r="E6" s="10"/>
      <c r="F6" s="9"/>
      <c r="G6" s="24"/>
      <c r="H6" s="24" t="s">
        <v>4</v>
      </c>
      <c r="I6" s="24"/>
      <c r="J6" s="24"/>
      <c r="K6" s="2">
        <f>(E4+E6)/2-E8</f>
        <v>0</v>
      </c>
      <c r="L6" s="24"/>
      <c r="M6" s="24"/>
    </row>
    <row r="7" spans="1:13" ht="16.5" thickBot="1" x14ac:dyDescent="0.3">
      <c r="A7" s="24"/>
      <c r="B7" s="7"/>
      <c r="C7" s="8"/>
      <c r="D7" s="8"/>
      <c r="E7" s="11"/>
      <c r="F7" s="9"/>
      <c r="G7" s="24"/>
      <c r="H7" s="24" t="s">
        <v>11</v>
      </c>
      <c r="I7" s="24"/>
      <c r="J7" s="24"/>
      <c r="K7" s="24"/>
      <c r="L7" s="24"/>
      <c r="M7" s="24"/>
    </row>
    <row r="8" spans="1:13" ht="16.5" thickBot="1" x14ac:dyDescent="0.3">
      <c r="A8" s="24"/>
      <c r="B8" s="7" t="s">
        <v>7</v>
      </c>
      <c r="C8" s="8"/>
      <c r="D8" s="8"/>
      <c r="E8" s="10"/>
      <c r="F8" s="9"/>
      <c r="G8" s="24"/>
      <c r="H8" s="24"/>
      <c r="I8" s="24"/>
      <c r="J8" s="24"/>
      <c r="K8" s="24"/>
      <c r="L8" s="24"/>
      <c r="M8" s="24"/>
    </row>
    <row r="9" spans="1:13" ht="15.75" x14ac:dyDescent="0.25">
      <c r="A9" s="24"/>
      <c r="B9" s="12"/>
      <c r="C9" s="13"/>
      <c r="D9" s="13"/>
      <c r="E9" s="14"/>
      <c r="F9" s="15"/>
      <c r="G9" s="24"/>
      <c r="H9" s="24"/>
      <c r="I9" s="24"/>
      <c r="J9" s="24"/>
      <c r="K9" s="24"/>
      <c r="L9" s="24"/>
      <c r="M9" s="24"/>
    </row>
    <row r="10" spans="1:13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x14ac:dyDescent="0.25">
      <c r="A11" s="24"/>
      <c r="B11" s="25" t="s">
        <v>0</v>
      </c>
      <c r="C11" s="27" t="s">
        <v>1</v>
      </c>
      <c r="D11" s="27" t="s">
        <v>2</v>
      </c>
      <c r="E11" s="27" t="s">
        <v>3</v>
      </c>
      <c r="F11" s="29" t="s">
        <v>9</v>
      </c>
      <c r="G11" s="29" t="s">
        <v>10</v>
      </c>
      <c r="H11" s="24"/>
      <c r="I11" s="24"/>
      <c r="J11" s="24"/>
      <c r="K11" s="24"/>
      <c r="L11" s="24"/>
      <c r="M11" s="24"/>
    </row>
    <row r="12" spans="1:13" x14ac:dyDescent="0.25">
      <c r="A12" s="24"/>
      <c r="B12" s="26"/>
      <c r="C12" s="28"/>
      <c r="D12" s="28"/>
      <c r="E12" s="28"/>
      <c r="F12" s="30"/>
      <c r="G12" s="29"/>
      <c r="H12" s="24"/>
      <c r="I12" s="24"/>
      <c r="J12" s="24"/>
      <c r="K12" s="24"/>
      <c r="L12" s="24"/>
      <c r="M12" s="24"/>
    </row>
    <row r="13" spans="1:13" x14ac:dyDescent="0.25">
      <c r="A13" s="24"/>
      <c r="B13" s="18" t="s">
        <v>438</v>
      </c>
      <c r="C13" s="31">
        <v>250</v>
      </c>
      <c r="D13" s="31">
        <v>90</v>
      </c>
      <c r="E13" s="22">
        <v>800</v>
      </c>
      <c r="F13" s="19">
        <v>314.98500000000001</v>
      </c>
      <c r="G13" s="17">
        <f>F13*POWER((($E$4+$E$6)/2-$E$8)/70,1.4)</f>
        <v>0</v>
      </c>
      <c r="H13" s="24"/>
      <c r="I13" s="24"/>
      <c r="J13" s="24"/>
      <c r="K13" s="24"/>
      <c r="L13" s="24"/>
      <c r="M13" s="24"/>
    </row>
    <row r="14" spans="1:13" x14ac:dyDescent="0.25">
      <c r="A14" s="24"/>
      <c r="B14" s="18" t="s">
        <v>439</v>
      </c>
      <c r="C14" s="31"/>
      <c r="D14" s="31"/>
      <c r="E14" s="22">
        <v>900</v>
      </c>
      <c r="F14" s="19">
        <v>372.25500000000005</v>
      </c>
      <c r="G14" s="17">
        <f t="shared" ref="G14:G55" si="0">F14*POWER((($E$4+$E$6)/2-$E$8)/70,1.4)</f>
        <v>0</v>
      </c>
      <c r="H14" s="24"/>
      <c r="I14" s="24"/>
      <c r="J14" s="24"/>
      <c r="K14" s="24"/>
      <c r="L14" s="24"/>
      <c r="M14" s="24"/>
    </row>
    <row r="15" spans="1:13" x14ac:dyDescent="0.25">
      <c r="A15" s="24"/>
      <c r="B15" s="18" t="s">
        <v>440</v>
      </c>
      <c r="C15" s="31"/>
      <c r="D15" s="31"/>
      <c r="E15" s="22">
        <v>1000</v>
      </c>
      <c r="F15" s="19">
        <v>429.52500000000003</v>
      </c>
      <c r="G15" s="17">
        <f t="shared" si="0"/>
        <v>0</v>
      </c>
      <c r="H15" s="24"/>
      <c r="I15" s="24"/>
      <c r="J15" s="24"/>
      <c r="K15" s="24"/>
      <c r="L15" s="24"/>
      <c r="M15" s="24"/>
    </row>
    <row r="16" spans="1:13" x14ac:dyDescent="0.25">
      <c r="A16" s="24"/>
      <c r="B16" s="18" t="s">
        <v>441</v>
      </c>
      <c r="C16" s="31"/>
      <c r="D16" s="31"/>
      <c r="E16" s="22">
        <v>1100</v>
      </c>
      <c r="F16" s="19">
        <v>486.79500000000007</v>
      </c>
      <c r="G16" s="17">
        <f t="shared" si="0"/>
        <v>0</v>
      </c>
      <c r="H16" s="24"/>
      <c r="I16" s="24"/>
      <c r="J16" s="24"/>
      <c r="K16" s="24"/>
      <c r="L16" s="24"/>
      <c r="M16" s="24"/>
    </row>
    <row r="17" spans="1:13" ht="15.75" x14ac:dyDescent="0.25">
      <c r="A17" s="24"/>
      <c r="B17" s="18" t="s">
        <v>442</v>
      </c>
      <c r="C17" s="31"/>
      <c r="D17" s="31"/>
      <c r="E17" s="22">
        <v>1200</v>
      </c>
      <c r="F17" s="19">
        <v>544.06500000000005</v>
      </c>
      <c r="G17" s="17">
        <f t="shared" si="0"/>
        <v>0</v>
      </c>
      <c r="H17" s="16"/>
      <c r="I17" s="24"/>
      <c r="J17" s="24"/>
      <c r="K17" s="24"/>
      <c r="L17" s="24"/>
      <c r="M17" s="24"/>
    </row>
    <row r="18" spans="1:13" x14ac:dyDescent="0.25">
      <c r="A18" s="24"/>
      <c r="B18" s="18" t="s">
        <v>443</v>
      </c>
      <c r="C18" s="31"/>
      <c r="D18" s="31"/>
      <c r="E18" s="22">
        <v>1300</v>
      </c>
      <c r="F18" s="19">
        <v>601.33500000000004</v>
      </c>
      <c r="G18" s="17">
        <f t="shared" si="0"/>
        <v>0</v>
      </c>
      <c r="H18" s="24"/>
      <c r="I18" s="24"/>
      <c r="J18" s="24"/>
      <c r="K18" s="24"/>
      <c r="L18" s="24"/>
      <c r="M18" s="24"/>
    </row>
    <row r="19" spans="1:13" x14ac:dyDescent="0.25">
      <c r="A19" s="24"/>
      <c r="B19" s="18" t="s">
        <v>444</v>
      </c>
      <c r="C19" s="31"/>
      <c r="D19" s="31"/>
      <c r="E19" s="22">
        <v>1400</v>
      </c>
      <c r="F19" s="19">
        <v>658.60500000000002</v>
      </c>
      <c r="G19" s="17">
        <f t="shared" si="0"/>
        <v>0</v>
      </c>
      <c r="H19" s="24"/>
      <c r="I19" s="24"/>
      <c r="J19" s="24"/>
      <c r="K19" s="24"/>
      <c r="L19" s="24"/>
      <c r="M19" s="24"/>
    </row>
    <row r="20" spans="1:13" x14ac:dyDescent="0.25">
      <c r="A20" s="24"/>
      <c r="B20" s="18" t="s">
        <v>445</v>
      </c>
      <c r="C20" s="31"/>
      <c r="D20" s="31"/>
      <c r="E20" s="22">
        <v>1500</v>
      </c>
      <c r="F20" s="19">
        <v>715.875</v>
      </c>
      <c r="G20" s="17">
        <f t="shared" si="0"/>
        <v>0</v>
      </c>
      <c r="H20" s="24"/>
      <c r="I20" s="24"/>
      <c r="J20" s="24"/>
      <c r="K20" s="24"/>
      <c r="L20" s="24"/>
      <c r="M20" s="24"/>
    </row>
    <row r="21" spans="1:13" x14ac:dyDescent="0.25">
      <c r="A21" s="24"/>
      <c r="B21" s="18" t="s">
        <v>446</v>
      </c>
      <c r="C21" s="31"/>
      <c r="D21" s="31"/>
      <c r="E21" s="22">
        <v>1600</v>
      </c>
      <c r="F21" s="19">
        <v>773.1450000000001</v>
      </c>
      <c r="G21" s="17">
        <f t="shared" si="0"/>
        <v>0</v>
      </c>
      <c r="H21" s="24"/>
      <c r="I21" s="24"/>
      <c r="J21" s="24"/>
      <c r="K21" s="24"/>
      <c r="L21" s="24"/>
      <c r="M21" s="24"/>
    </row>
    <row r="22" spans="1:13" x14ac:dyDescent="0.25">
      <c r="A22" s="24"/>
      <c r="B22" s="18" t="s">
        <v>447</v>
      </c>
      <c r="C22" s="31"/>
      <c r="D22" s="31"/>
      <c r="E22" s="22">
        <v>1700</v>
      </c>
      <c r="F22" s="19">
        <v>830.41500000000008</v>
      </c>
      <c r="G22" s="17">
        <f t="shared" si="0"/>
        <v>0</v>
      </c>
      <c r="H22" s="24"/>
      <c r="I22" s="24"/>
      <c r="J22" s="24"/>
      <c r="K22" s="24"/>
      <c r="L22" s="24"/>
      <c r="M22" s="24"/>
    </row>
    <row r="23" spans="1:13" x14ac:dyDescent="0.25">
      <c r="A23" s="24"/>
      <c r="B23" s="18" t="s">
        <v>448</v>
      </c>
      <c r="C23" s="31"/>
      <c r="D23" s="31"/>
      <c r="E23" s="22">
        <v>1800</v>
      </c>
      <c r="F23" s="19">
        <v>887.68500000000017</v>
      </c>
      <c r="G23" s="17">
        <f t="shared" si="0"/>
        <v>0</v>
      </c>
      <c r="H23" s="24"/>
      <c r="I23" s="24"/>
      <c r="J23" s="24"/>
      <c r="K23" s="24"/>
      <c r="L23" s="24"/>
      <c r="M23" s="24"/>
    </row>
    <row r="24" spans="1:13" x14ac:dyDescent="0.25">
      <c r="A24" s="24"/>
      <c r="B24" s="18" t="s">
        <v>449</v>
      </c>
      <c r="C24" s="31"/>
      <c r="D24" s="31"/>
      <c r="E24" s="22">
        <v>1900</v>
      </c>
      <c r="F24" s="19">
        <v>944.95500000000015</v>
      </c>
      <c r="G24" s="17">
        <f t="shared" si="0"/>
        <v>0</v>
      </c>
      <c r="H24" s="24"/>
      <c r="I24" s="24"/>
      <c r="J24" s="24"/>
      <c r="K24" s="24"/>
      <c r="L24" s="24"/>
      <c r="M24" s="24"/>
    </row>
    <row r="25" spans="1:13" x14ac:dyDescent="0.25">
      <c r="A25" s="24"/>
      <c r="B25" s="18" t="s">
        <v>450</v>
      </c>
      <c r="C25" s="31"/>
      <c r="D25" s="31"/>
      <c r="E25" s="22">
        <v>2000</v>
      </c>
      <c r="F25" s="19">
        <v>1002.2250000000001</v>
      </c>
      <c r="G25" s="17">
        <f t="shared" si="0"/>
        <v>0</v>
      </c>
      <c r="H25" s="24"/>
      <c r="I25" s="24"/>
      <c r="J25" s="24"/>
      <c r="K25" s="24"/>
      <c r="L25" s="24"/>
      <c r="M25" s="24"/>
    </row>
    <row r="26" spans="1:13" x14ac:dyDescent="0.25">
      <c r="A26" s="24"/>
      <c r="B26" s="18" t="s">
        <v>451</v>
      </c>
      <c r="C26" s="31"/>
      <c r="D26" s="31"/>
      <c r="E26" s="22">
        <v>2100</v>
      </c>
      <c r="F26" s="19">
        <v>1059.4949999999999</v>
      </c>
      <c r="G26" s="17">
        <f t="shared" si="0"/>
        <v>0</v>
      </c>
      <c r="H26" s="24"/>
      <c r="I26" s="24"/>
      <c r="J26" s="24"/>
      <c r="K26" s="24"/>
      <c r="L26" s="24"/>
      <c r="M26" s="24"/>
    </row>
    <row r="27" spans="1:13" x14ac:dyDescent="0.25">
      <c r="A27" s="24"/>
      <c r="B27" s="18" t="s">
        <v>452</v>
      </c>
      <c r="C27" s="31"/>
      <c r="D27" s="31"/>
      <c r="E27" s="22">
        <v>2200</v>
      </c>
      <c r="F27" s="19">
        <v>1116.7650000000001</v>
      </c>
      <c r="G27" s="17">
        <f t="shared" si="0"/>
        <v>0</v>
      </c>
      <c r="H27" s="24"/>
      <c r="I27" s="24"/>
      <c r="J27" s="24"/>
      <c r="K27" s="24"/>
      <c r="L27" s="24"/>
      <c r="M27" s="24"/>
    </row>
    <row r="28" spans="1:13" x14ac:dyDescent="0.25">
      <c r="A28" s="24"/>
      <c r="B28" s="18" t="s">
        <v>453</v>
      </c>
      <c r="C28" s="31"/>
      <c r="D28" s="31"/>
      <c r="E28" s="22">
        <v>2300</v>
      </c>
      <c r="F28" s="19">
        <v>1174.0350000000001</v>
      </c>
      <c r="G28" s="17">
        <f t="shared" si="0"/>
        <v>0</v>
      </c>
      <c r="H28" s="24"/>
      <c r="I28" s="24"/>
      <c r="J28" s="24"/>
      <c r="K28" s="24"/>
      <c r="L28" s="24"/>
      <c r="M28" s="24"/>
    </row>
    <row r="29" spans="1:13" x14ac:dyDescent="0.25">
      <c r="A29" s="24"/>
      <c r="B29" s="18" t="s">
        <v>454</v>
      </c>
      <c r="C29" s="31"/>
      <c r="D29" s="31"/>
      <c r="E29" s="22">
        <v>2400</v>
      </c>
      <c r="F29" s="19">
        <v>1231.3050000000001</v>
      </c>
      <c r="G29" s="17">
        <f t="shared" si="0"/>
        <v>0</v>
      </c>
      <c r="H29" s="24"/>
      <c r="I29" s="24"/>
      <c r="J29" s="24"/>
      <c r="K29" s="24"/>
      <c r="L29" s="24"/>
      <c r="M29" s="24"/>
    </row>
    <row r="30" spans="1:13" x14ac:dyDescent="0.25">
      <c r="A30" s="24"/>
      <c r="B30" s="18" t="s">
        <v>455</v>
      </c>
      <c r="C30" s="31"/>
      <c r="D30" s="31"/>
      <c r="E30" s="22">
        <v>2500</v>
      </c>
      <c r="F30" s="19">
        <v>1179.7619999999999</v>
      </c>
      <c r="G30" s="17">
        <f t="shared" si="0"/>
        <v>0</v>
      </c>
      <c r="H30" s="24"/>
      <c r="I30" s="24"/>
      <c r="J30" s="24"/>
      <c r="K30" s="24"/>
      <c r="L30" s="24"/>
      <c r="M30" s="24"/>
    </row>
    <row r="31" spans="1:13" x14ac:dyDescent="0.25">
      <c r="A31" s="24"/>
      <c r="B31" s="18" t="s">
        <v>456</v>
      </c>
      <c r="C31" s="31"/>
      <c r="D31" s="31"/>
      <c r="E31" s="22">
        <v>2600</v>
      </c>
      <c r="F31" s="19">
        <v>1237.0319999999999</v>
      </c>
      <c r="G31" s="17">
        <f t="shared" si="0"/>
        <v>0</v>
      </c>
      <c r="H31" s="24"/>
      <c r="I31" s="24"/>
      <c r="J31" s="24"/>
      <c r="K31" s="24"/>
      <c r="L31" s="24"/>
      <c r="M31" s="24"/>
    </row>
    <row r="32" spans="1:13" x14ac:dyDescent="0.25">
      <c r="A32" s="24"/>
      <c r="B32" s="18" t="s">
        <v>457</v>
      </c>
      <c r="C32" s="31"/>
      <c r="D32" s="31"/>
      <c r="E32" s="22">
        <v>2700</v>
      </c>
      <c r="F32" s="19">
        <v>1294.3019999999999</v>
      </c>
      <c r="G32" s="17">
        <f t="shared" si="0"/>
        <v>0</v>
      </c>
      <c r="H32" s="24"/>
      <c r="I32" s="24"/>
      <c r="J32" s="24"/>
      <c r="K32" s="24"/>
      <c r="L32" s="24"/>
      <c r="M32" s="24"/>
    </row>
    <row r="33" spans="1:13" x14ac:dyDescent="0.25">
      <c r="A33" s="24"/>
      <c r="B33" s="18" t="s">
        <v>458</v>
      </c>
      <c r="C33" s="31"/>
      <c r="D33" s="31"/>
      <c r="E33" s="22">
        <v>2800</v>
      </c>
      <c r="F33" s="19">
        <v>1351.5719999999999</v>
      </c>
      <c r="G33" s="17">
        <f t="shared" si="0"/>
        <v>0</v>
      </c>
      <c r="H33" s="24"/>
      <c r="I33" s="24"/>
      <c r="J33" s="24"/>
      <c r="K33" s="24"/>
      <c r="L33" s="24"/>
      <c r="M33" s="24"/>
    </row>
    <row r="34" spans="1:13" x14ac:dyDescent="0.25">
      <c r="A34" s="24"/>
      <c r="B34" s="18" t="s">
        <v>459</v>
      </c>
      <c r="C34" s="31"/>
      <c r="D34" s="31"/>
      <c r="E34" s="22">
        <v>2900</v>
      </c>
      <c r="F34" s="19">
        <v>1408.8420000000001</v>
      </c>
      <c r="G34" s="17">
        <f t="shared" si="0"/>
        <v>0</v>
      </c>
      <c r="H34" s="24"/>
      <c r="I34" s="24"/>
      <c r="J34" s="24"/>
      <c r="K34" s="24"/>
      <c r="L34" s="24"/>
      <c r="M34" s="24"/>
    </row>
    <row r="35" spans="1:13" x14ac:dyDescent="0.25">
      <c r="A35" s="24"/>
      <c r="B35" s="18" t="s">
        <v>460</v>
      </c>
      <c r="C35" s="31"/>
      <c r="D35" s="31"/>
      <c r="E35" s="22">
        <v>3000</v>
      </c>
      <c r="F35" s="19">
        <v>1466.1120000000001</v>
      </c>
      <c r="G35" s="17">
        <f t="shared" si="0"/>
        <v>0</v>
      </c>
      <c r="H35" s="24"/>
      <c r="I35" s="24"/>
      <c r="J35" s="24"/>
      <c r="K35" s="24"/>
      <c r="L35" s="24"/>
      <c r="M35" s="24"/>
    </row>
    <row r="36" spans="1:13" x14ac:dyDescent="0.25">
      <c r="A36" s="24"/>
      <c r="B36" s="18" t="s">
        <v>461</v>
      </c>
      <c r="C36" s="31"/>
      <c r="D36" s="31"/>
      <c r="E36" s="22">
        <v>3100</v>
      </c>
      <c r="F36" s="19">
        <v>1523.3820000000003</v>
      </c>
      <c r="G36" s="17">
        <f t="shared" si="0"/>
        <v>0</v>
      </c>
      <c r="H36" s="24"/>
      <c r="I36" s="24"/>
      <c r="J36" s="24"/>
      <c r="K36" s="24"/>
      <c r="L36" s="24"/>
      <c r="M36" s="24"/>
    </row>
    <row r="37" spans="1:13" x14ac:dyDescent="0.25">
      <c r="A37" s="24"/>
      <c r="B37" s="18" t="s">
        <v>462</v>
      </c>
      <c r="C37" s="31"/>
      <c r="D37" s="31"/>
      <c r="E37" s="22">
        <v>3200</v>
      </c>
      <c r="F37" s="19">
        <v>1580.6520000000003</v>
      </c>
      <c r="G37" s="17">
        <f t="shared" si="0"/>
        <v>0</v>
      </c>
      <c r="H37" s="24"/>
      <c r="I37" s="24"/>
      <c r="J37" s="24"/>
      <c r="K37" s="24"/>
      <c r="L37" s="24"/>
      <c r="M37" s="24"/>
    </row>
    <row r="38" spans="1:13" x14ac:dyDescent="0.25">
      <c r="A38" s="24"/>
      <c r="B38" s="18" t="s">
        <v>463</v>
      </c>
      <c r="C38" s="31"/>
      <c r="D38" s="31"/>
      <c r="E38" s="22">
        <v>3300</v>
      </c>
      <c r="F38" s="19">
        <v>1637.9220000000003</v>
      </c>
      <c r="G38" s="17">
        <f t="shared" si="0"/>
        <v>0</v>
      </c>
      <c r="H38" s="24"/>
      <c r="I38" s="24"/>
      <c r="J38" s="24"/>
      <c r="K38" s="24"/>
      <c r="L38" s="24"/>
      <c r="M38" s="24"/>
    </row>
    <row r="39" spans="1:13" x14ac:dyDescent="0.25">
      <c r="A39" s="24"/>
      <c r="B39" s="18" t="s">
        <v>464</v>
      </c>
      <c r="C39" s="31"/>
      <c r="D39" s="31"/>
      <c r="E39" s="22">
        <v>3400</v>
      </c>
      <c r="F39" s="19">
        <v>1695.1920000000002</v>
      </c>
      <c r="G39" s="17">
        <f t="shared" si="0"/>
        <v>0</v>
      </c>
      <c r="H39" s="24"/>
      <c r="I39" s="24"/>
      <c r="J39" s="24"/>
      <c r="K39" s="24"/>
      <c r="L39" s="24"/>
      <c r="M39" s="24"/>
    </row>
    <row r="40" spans="1:13" x14ac:dyDescent="0.25">
      <c r="A40" s="24"/>
      <c r="B40" s="18" t="s">
        <v>465</v>
      </c>
      <c r="C40" s="31"/>
      <c r="D40" s="31"/>
      <c r="E40" s="22">
        <v>3500</v>
      </c>
      <c r="F40" s="19">
        <v>1752.4620000000002</v>
      </c>
      <c r="G40" s="17">
        <f t="shared" si="0"/>
        <v>0</v>
      </c>
      <c r="H40" s="24"/>
      <c r="I40" s="24"/>
      <c r="J40" s="24"/>
      <c r="K40" s="24"/>
      <c r="L40" s="24"/>
      <c r="M40" s="24"/>
    </row>
    <row r="41" spans="1:13" x14ac:dyDescent="0.25">
      <c r="A41" s="24"/>
      <c r="B41" s="18" t="s">
        <v>466</v>
      </c>
      <c r="C41" s="31"/>
      <c r="D41" s="31"/>
      <c r="E41" s="22">
        <v>3600</v>
      </c>
      <c r="F41" s="19">
        <v>1809.7320000000002</v>
      </c>
      <c r="G41" s="17">
        <f t="shared" si="0"/>
        <v>0</v>
      </c>
      <c r="H41" s="24"/>
      <c r="I41" s="24"/>
      <c r="J41" s="24"/>
      <c r="K41" s="24"/>
      <c r="L41" s="24"/>
      <c r="M41" s="24"/>
    </row>
    <row r="42" spans="1:13" x14ac:dyDescent="0.25">
      <c r="A42" s="24"/>
      <c r="B42" s="18" t="s">
        <v>467</v>
      </c>
      <c r="C42" s="31"/>
      <c r="D42" s="31"/>
      <c r="E42" s="22">
        <v>3700</v>
      </c>
      <c r="F42" s="19">
        <v>1867.0020000000002</v>
      </c>
      <c r="G42" s="17">
        <f t="shared" si="0"/>
        <v>0</v>
      </c>
      <c r="H42" s="24"/>
      <c r="I42" s="24"/>
      <c r="J42" s="24"/>
      <c r="K42" s="24"/>
      <c r="L42" s="24"/>
      <c r="M42" s="24"/>
    </row>
    <row r="43" spans="1:13" x14ac:dyDescent="0.25">
      <c r="A43" s="24"/>
      <c r="B43" s="18" t="s">
        <v>468</v>
      </c>
      <c r="C43" s="31"/>
      <c r="D43" s="31"/>
      <c r="E43" s="22">
        <v>3800</v>
      </c>
      <c r="F43" s="19">
        <v>1924.2720000000002</v>
      </c>
      <c r="G43" s="17">
        <f t="shared" si="0"/>
        <v>0</v>
      </c>
      <c r="H43" s="24"/>
      <c r="I43" s="24"/>
      <c r="J43" s="24"/>
      <c r="K43" s="24"/>
      <c r="L43" s="24"/>
      <c r="M43" s="24"/>
    </row>
    <row r="44" spans="1:13" x14ac:dyDescent="0.25">
      <c r="A44" s="24"/>
      <c r="B44" s="18" t="s">
        <v>469</v>
      </c>
      <c r="C44" s="31"/>
      <c r="D44" s="31"/>
      <c r="E44" s="22">
        <v>3900</v>
      </c>
      <c r="F44" s="19">
        <v>1981.5420000000001</v>
      </c>
      <c r="G44" s="17">
        <f t="shared" si="0"/>
        <v>0</v>
      </c>
      <c r="H44" s="24"/>
      <c r="I44" s="24"/>
      <c r="J44" s="24"/>
      <c r="K44" s="24"/>
      <c r="L44" s="24"/>
      <c r="M44" s="24"/>
    </row>
    <row r="45" spans="1:13" x14ac:dyDescent="0.25">
      <c r="A45" s="24"/>
      <c r="B45" s="18" t="s">
        <v>470</v>
      </c>
      <c r="C45" s="31"/>
      <c r="D45" s="31"/>
      <c r="E45" s="22">
        <v>4000</v>
      </c>
      <c r="F45" s="19">
        <v>2038.8120000000001</v>
      </c>
      <c r="G45" s="17">
        <f t="shared" si="0"/>
        <v>0</v>
      </c>
      <c r="H45" s="24"/>
      <c r="I45" s="24"/>
      <c r="J45" s="24"/>
      <c r="K45" s="24"/>
      <c r="L45" s="24"/>
      <c r="M45" s="24"/>
    </row>
    <row r="46" spans="1:13" x14ac:dyDescent="0.25">
      <c r="A46" s="24"/>
      <c r="B46" s="18" t="s">
        <v>471</v>
      </c>
      <c r="C46" s="31"/>
      <c r="D46" s="31"/>
      <c r="E46" s="22">
        <v>4100</v>
      </c>
      <c r="F46" s="19">
        <v>2096.0820000000003</v>
      </c>
      <c r="G46" s="17">
        <f t="shared" si="0"/>
        <v>0</v>
      </c>
      <c r="H46" s="24"/>
      <c r="I46" s="24"/>
      <c r="J46" s="24"/>
      <c r="K46" s="24"/>
      <c r="L46" s="24"/>
      <c r="M46" s="24"/>
    </row>
    <row r="47" spans="1:13" x14ac:dyDescent="0.25">
      <c r="A47" s="24"/>
      <c r="B47" s="18" t="s">
        <v>472</v>
      </c>
      <c r="C47" s="31"/>
      <c r="D47" s="31"/>
      <c r="E47" s="22">
        <v>4200</v>
      </c>
      <c r="F47" s="19">
        <v>2153.3519999999999</v>
      </c>
      <c r="G47" s="17">
        <f t="shared" si="0"/>
        <v>0</v>
      </c>
      <c r="H47" s="24"/>
      <c r="I47" s="24"/>
      <c r="J47" s="24"/>
      <c r="K47" s="24"/>
      <c r="L47" s="24"/>
      <c r="M47" s="24"/>
    </row>
    <row r="48" spans="1:13" x14ac:dyDescent="0.25">
      <c r="A48" s="24"/>
      <c r="B48" s="18" t="s">
        <v>473</v>
      </c>
      <c r="C48" s="31"/>
      <c r="D48" s="31"/>
      <c r="E48" s="22">
        <v>4300</v>
      </c>
      <c r="F48" s="19">
        <v>2210.6219999999998</v>
      </c>
      <c r="G48" s="17">
        <f t="shared" si="0"/>
        <v>0</v>
      </c>
      <c r="H48" s="24"/>
      <c r="I48" s="24"/>
      <c r="J48" s="24"/>
      <c r="K48" s="24"/>
      <c r="L48" s="24"/>
      <c r="M48" s="24"/>
    </row>
    <row r="49" spans="1:13" x14ac:dyDescent="0.25">
      <c r="A49" s="24"/>
      <c r="B49" s="18" t="s">
        <v>474</v>
      </c>
      <c r="C49" s="31"/>
      <c r="D49" s="31"/>
      <c r="E49" s="22">
        <v>4400</v>
      </c>
      <c r="F49" s="19">
        <v>2267.8919999999998</v>
      </c>
      <c r="G49" s="17">
        <f t="shared" si="0"/>
        <v>0</v>
      </c>
      <c r="H49" s="24"/>
      <c r="I49" s="24"/>
      <c r="J49" s="24"/>
      <c r="K49" s="24"/>
      <c r="L49" s="24"/>
      <c r="M49" s="24"/>
    </row>
    <row r="50" spans="1:13" x14ac:dyDescent="0.25">
      <c r="A50" s="24"/>
      <c r="B50" s="18" t="s">
        <v>475</v>
      </c>
      <c r="C50" s="31"/>
      <c r="D50" s="31"/>
      <c r="E50" s="22">
        <v>4500</v>
      </c>
      <c r="F50" s="19">
        <v>2325.1619999999998</v>
      </c>
      <c r="G50" s="17">
        <f t="shared" si="0"/>
        <v>0</v>
      </c>
      <c r="H50" s="24"/>
      <c r="I50" s="24"/>
      <c r="J50" s="24"/>
      <c r="K50" s="24"/>
      <c r="L50" s="24"/>
      <c r="M50" s="24"/>
    </row>
    <row r="51" spans="1:13" x14ac:dyDescent="0.25">
      <c r="A51" s="24"/>
      <c r="B51" s="18" t="s">
        <v>476</v>
      </c>
      <c r="C51" s="31"/>
      <c r="D51" s="31"/>
      <c r="E51" s="22">
        <v>4600</v>
      </c>
      <c r="F51" s="19">
        <v>2382.4319999999998</v>
      </c>
      <c r="G51" s="17">
        <f t="shared" si="0"/>
        <v>0</v>
      </c>
      <c r="H51" s="24"/>
      <c r="I51" s="24"/>
      <c r="J51" s="24"/>
      <c r="K51" s="24"/>
      <c r="L51" s="24"/>
      <c r="M51" s="24"/>
    </row>
    <row r="52" spans="1:13" x14ac:dyDescent="0.25">
      <c r="A52" s="24"/>
      <c r="B52" s="18" t="s">
        <v>477</v>
      </c>
      <c r="C52" s="31"/>
      <c r="D52" s="31"/>
      <c r="E52" s="22">
        <v>4700</v>
      </c>
      <c r="F52" s="19">
        <v>2439.7020000000002</v>
      </c>
      <c r="G52" s="17">
        <f t="shared" si="0"/>
        <v>0</v>
      </c>
      <c r="H52" s="24"/>
      <c r="I52" s="24"/>
      <c r="J52" s="24"/>
      <c r="K52" s="24"/>
      <c r="L52" s="24"/>
      <c r="M52" s="24"/>
    </row>
    <row r="53" spans="1:13" x14ac:dyDescent="0.25">
      <c r="A53" s="24"/>
      <c r="B53" s="18" t="s">
        <v>478</v>
      </c>
      <c r="C53" s="31"/>
      <c r="D53" s="31"/>
      <c r="E53" s="22">
        <v>4800</v>
      </c>
      <c r="F53" s="19">
        <v>2496.9720000000002</v>
      </c>
      <c r="G53" s="17">
        <f t="shared" si="0"/>
        <v>0</v>
      </c>
      <c r="H53" s="24"/>
      <c r="I53" s="24"/>
      <c r="J53" s="24"/>
      <c r="K53" s="24"/>
      <c r="L53" s="24"/>
      <c r="M53" s="24"/>
    </row>
    <row r="54" spans="1:13" x14ac:dyDescent="0.25">
      <c r="A54" s="24"/>
      <c r="B54" s="18" t="s">
        <v>479</v>
      </c>
      <c r="C54" s="31"/>
      <c r="D54" s="31"/>
      <c r="E54" s="22">
        <v>4900</v>
      </c>
      <c r="F54" s="19">
        <v>2554.2420000000002</v>
      </c>
      <c r="G54" s="17">
        <f t="shared" si="0"/>
        <v>0</v>
      </c>
      <c r="H54" s="24"/>
      <c r="I54" s="24"/>
      <c r="J54" s="24"/>
      <c r="K54" s="24"/>
      <c r="L54" s="24"/>
      <c r="M54" s="24"/>
    </row>
    <row r="55" spans="1:13" x14ac:dyDescent="0.25">
      <c r="A55" s="24"/>
      <c r="B55" s="18" t="s">
        <v>480</v>
      </c>
      <c r="C55" s="31"/>
      <c r="D55" s="31"/>
      <c r="E55" s="22">
        <v>5000</v>
      </c>
      <c r="F55" s="19">
        <v>2611.5120000000002</v>
      </c>
      <c r="G55" s="17">
        <f t="shared" si="0"/>
        <v>0</v>
      </c>
      <c r="H55" s="24"/>
      <c r="I55" s="24"/>
      <c r="J55" s="24"/>
      <c r="K55" s="24"/>
      <c r="L55" s="24"/>
      <c r="M55" s="24"/>
    </row>
    <row r="56" spans="1:13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1:13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 spans="1:13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</row>
  </sheetData>
  <protectedRanges>
    <protectedRange sqref="E4 E6 E8" name="Диапазон1_1"/>
  </protectedRanges>
  <mergeCells count="8">
    <mergeCell ref="B11:B12"/>
    <mergeCell ref="C11:C12"/>
    <mergeCell ref="D11:D12"/>
    <mergeCell ref="E11:E12"/>
    <mergeCell ref="F11:F12"/>
    <mergeCell ref="G11:G12"/>
    <mergeCell ref="C13:C55"/>
    <mergeCell ref="D13:D5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workbookViewId="0">
      <selection activeCell="N21" sqref="N21"/>
    </sheetView>
  </sheetViews>
  <sheetFormatPr defaultRowHeight="15" x14ac:dyDescent="0.25"/>
  <cols>
    <col min="1" max="1" width="6.42578125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1:13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.75" x14ac:dyDescent="0.25">
      <c r="A2" s="24"/>
      <c r="B2" s="3"/>
      <c r="C2" s="4" t="s">
        <v>8</v>
      </c>
      <c r="D2" s="5"/>
      <c r="E2" s="5"/>
      <c r="F2" s="6"/>
      <c r="G2" s="24"/>
      <c r="H2" s="24"/>
      <c r="I2" s="24"/>
      <c r="J2" s="24"/>
      <c r="K2" s="24"/>
      <c r="L2" s="24"/>
      <c r="M2" s="24"/>
    </row>
    <row r="3" spans="1:13" ht="16.5" thickBot="1" x14ac:dyDescent="0.3">
      <c r="A3" s="24"/>
      <c r="B3" s="7"/>
      <c r="C3" s="8"/>
      <c r="D3" s="8"/>
      <c r="E3" s="8"/>
      <c r="F3" s="9"/>
      <c r="G3" s="24"/>
      <c r="H3" s="24"/>
      <c r="I3" s="24"/>
      <c r="J3" s="24"/>
      <c r="K3" s="24"/>
      <c r="L3" s="24"/>
      <c r="M3" s="24"/>
    </row>
    <row r="4" spans="1:13" ht="16.5" thickBot="1" x14ac:dyDescent="0.3">
      <c r="A4" s="24"/>
      <c r="B4" s="7" t="s">
        <v>5</v>
      </c>
      <c r="C4" s="8"/>
      <c r="D4" s="8"/>
      <c r="E4" s="10"/>
      <c r="F4" s="9"/>
      <c r="G4" s="24"/>
      <c r="H4" s="24"/>
      <c r="I4" s="24"/>
      <c r="J4" s="24"/>
      <c r="K4" s="24"/>
      <c r="L4" s="24"/>
      <c r="M4" s="24"/>
    </row>
    <row r="5" spans="1:13" ht="16.5" thickBot="1" x14ac:dyDescent="0.3">
      <c r="A5" s="24"/>
      <c r="B5" s="7"/>
      <c r="C5" s="8"/>
      <c r="D5" s="8"/>
      <c r="E5" s="11"/>
      <c r="F5" s="9"/>
      <c r="G5" s="24"/>
      <c r="H5" s="24"/>
      <c r="I5" s="24"/>
      <c r="J5" s="24"/>
      <c r="K5" s="24"/>
      <c r="L5" s="24"/>
      <c r="M5" s="24"/>
    </row>
    <row r="6" spans="1:13" ht="16.5" thickBot="1" x14ac:dyDescent="0.3">
      <c r="A6" s="24"/>
      <c r="B6" s="7" t="s">
        <v>6</v>
      </c>
      <c r="C6" s="8"/>
      <c r="D6" s="8"/>
      <c r="E6" s="10"/>
      <c r="F6" s="9"/>
      <c r="G6" s="24"/>
      <c r="H6" s="24" t="s">
        <v>4</v>
      </c>
      <c r="I6" s="24"/>
      <c r="J6" s="24"/>
      <c r="K6" s="2">
        <f>(E4+E6)/2-E8</f>
        <v>0</v>
      </c>
      <c r="L6" s="24"/>
      <c r="M6" s="24"/>
    </row>
    <row r="7" spans="1:13" ht="16.5" thickBot="1" x14ac:dyDescent="0.3">
      <c r="A7" s="24"/>
      <c r="B7" s="7"/>
      <c r="C7" s="8"/>
      <c r="D7" s="8"/>
      <c r="E7" s="11"/>
      <c r="F7" s="9"/>
      <c r="G7" s="24"/>
      <c r="H7" s="24" t="s">
        <v>11</v>
      </c>
      <c r="I7" s="24"/>
      <c r="J7" s="24"/>
      <c r="K7" s="24"/>
      <c r="L7" s="24"/>
      <c r="M7" s="24"/>
    </row>
    <row r="8" spans="1:13" ht="16.5" thickBot="1" x14ac:dyDescent="0.3">
      <c r="A8" s="24"/>
      <c r="B8" s="7" t="s">
        <v>7</v>
      </c>
      <c r="C8" s="8"/>
      <c r="D8" s="8"/>
      <c r="E8" s="10"/>
      <c r="F8" s="9"/>
      <c r="G8" s="24"/>
      <c r="H8" s="24"/>
      <c r="I8" s="24"/>
      <c r="J8" s="24"/>
      <c r="K8" s="24"/>
      <c r="L8" s="24"/>
      <c r="M8" s="24"/>
    </row>
    <row r="9" spans="1:13" ht="15.75" x14ac:dyDescent="0.25">
      <c r="A9" s="24"/>
      <c r="B9" s="12"/>
      <c r="C9" s="13"/>
      <c r="D9" s="13"/>
      <c r="E9" s="14"/>
      <c r="F9" s="15"/>
      <c r="G9" s="24"/>
      <c r="H9" s="24"/>
      <c r="I9" s="24"/>
      <c r="J9" s="24"/>
      <c r="K9" s="24"/>
      <c r="L9" s="24"/>
      <c r="M9" s="24"/>
    </row>
    <row r="10" spans="1:13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x14ac:dyDescent="0.25">
      <c r="A11" s="24"/>
      <c r="B11" s="25" t="s">
        <v>0</v>
      </c>
      <c r="C11" s="27" t="s">
        <v>1</v>
      </c>
      <c r="D11" s="27" t="s">
        <v>2</v>
      </c>
      <c r="E11" s="27" t="s">
        <v>3</v>
      </c>
      <c r="F11" s="29" t="s">
        <v>9</v>
      </c>
      <c r="G11" s="29" t="s">
        <v>10</v>
      </c>
      <c r="H11" s="24"/>
      <c r="I11" s="24"/>
      <c r="J11" s="24"/>
      <c r="K11" s="24"/>
      <c r="L11" s="24"/>
      <c r="M11" s="24"/>
    </row>
    <row r="12" spans="1:13" x14ac:dyDescent="0.25">
      <c r="A12" s="24"/>
      <c r="B12" s="26"/>
      <c r="C12" s="28"/>
      <c r="D12" s="28"/>
      <c r="E12" s="28"/>
      <c r="F12" s="30"/>
      <c r="G12" s="29"/>
      <c r="H12" s="24"/>
      <c r="I12" s="24"/>
      <c r="J12" s="24"/>
      <c r="K12" s="24"/>
      <c r="L12" s="24"/>
      <c r="M12" s="24"/>
    </row>
    <row r="13" spans="1:13" x14ac:dyDescent="0.25">
      <c r="A13" s="24"/>
      <c r="B13" s="18" t="s">
        <v>481</v>
      </c>
      <c r="C13" s="31">
        <v>250</v>
      </c>
      <c r="D13" s="31">
        <v>110</v>
      </c>
      <c r="E13" s="22">
        <v>800</v>
      </c>
      <c r="F13" s="19">
        <v>366.19</v>
      </c>
      <c r="G13" s="17">
        <f>F13*POWER((($E$4+$E$6)/2-$E$8)/70,1.4)</f>
        <v>0</v>
      </c>
      <c r="H13" s="24"/>
      <c r="I13" s="24"/>
      <c r="J13" s="24"/>
      <c r="K13" s="24"/>
      <c r="L13" s="24"/>
      <c r="M13" s="24"/>
    </row>
    <row r="14" spans="1:13" x14ac:dyDescent="0.25">
      <c r="A14" s="24"/>
      <c r="B14" s="18" t="s">
        <v>482</v>
      </c>
      <c r="C14" s="31"/>
      <c r="D14" s="31"/>
      <c r="E14" s="22">
        <v>900</v>
      </c>
      <c r="F14" s="19">
        <v>432.76999999999992</v>
      </c>
      <c r="G14" s="17">
        <f t="shared" ref="G14:G55" si="0">F14*POWER((($E$4+$E$6)/2-$E$8)/70,1.4)</f>
        <v>0</v>
      </c>
      <c r="H14" s="24"/>
      <c r="I14" s="24"/>
      <c r="J14" s="24"/>
      <c r="K14" s="24"/>
      <c r="L14" s="24"/>
      <c r="M14" s="24"/>
    </row>
    <row r="15" spans="1:13" x14ac:dyDescent="0.25">
      <c r="A15" s="24"/>
      <c r="B15" s="18" t="s">
        <v>483</v>
      </c>
      <c r="C15" s="31"/>
      <c r="D15" s="31"/>
      <c r="E15" s="22">
        <v>1000</v>
      </c>
      <c r="F15" s="19">
        <v>499.34999999999997</v>
      </c>
      <c r="G15" s="17">
        <f t="shared" si="0"/>
        <v>0</v>
      </c>
      <c r="H15" s="24"/>
      <c r="I15" s="24"/>
      <c r="J15" s="24"/>
      <c r="K15" s="24"/>
      <c r="L15" s="24"/>
      <c r="M15" s="24"/>
    </row>
    <row r="16" spans="1:13" x14ac:dyDescent="0.25">
      <c r="A16" s="24"/>
      <c r="B16" s="18" t="s">
        <v>484</v>
      </c>
      <c r="C16" s="31"/>
      <c r="D16" s="31"/>
      <c r="E16" s="22">
        <v>1100</v>
      </c>
      <c r="F16" s="19">
        <v>565.92999999999995</v>
      </c>
      <c r="G16" s="17">
        <f t="shared" si="0"/>
        <v>0</v>
      </c>
      <c r="H16" s="24"/>
      <c r="I16" s="24"/>
      <c r="J16" s="24"/>
      <c r="K16" s="24"/>
      <c r="L16" s="24"/>
      <c r="M16" s="24"/>
    </row>
    <row r="17" spans="1:13" ht="15.75" x14ac:dyDescent="0.25">
      <c r="A17" s="24"/>
      <c r="B17" s="18" t="s">
        <v>485</v>
      </c>
      <c r="C17" s="31"/>
      <c r="D17" s="31"/>
      <c r="E17" s="22">
        <v>1200</v>
      </c>
      <c r="F17" s="19">
        <v>632.51</v>
      </c>
      <c r="G17" s="17">
        <f t="shared" si="0"/>
        <v>0</v>
      </c>
      <c r="H17" s="16"/>
      <c r="I17" s="24"/>
      <c r="J17" s="24"/>
      <c r="K17" s="24"/>
      <c r="L17" s="24"/>
      <c r="M17" s="24"/>
    </row>
    <row r="18" spans="1:13" x14ac:dyDescent="0.25">
      <c r="A18" s="24"/>
      <c r="B18" s="18" t="s">
        <v>486</v>
      </c>
      <c r="C18" s="31"/>
      <c r="D18" s="31"/>
      <c r="E18" s="22">
        <v>1300</v>
      </c>
      <c r="F18" s="19">
        <v>699.09</v>
      </c>
      <c r="G18" s="17">
        <f t="shared" si="0"/>
        <v>0</v>
      </c>
      <c r="H18" s="24"/>
      <c r="I18" s="24"/>
      <c r="J18" s="24"/>
      <c r="K18" s="24"/>
      <c r="L18" s="24"/>
      <c r="M18" s="24"/>
    </row>
    <row r="19" spans="1:13" x14ac:dyDescent="0.25">
      <c r="A19" s="24"/>
      <c r="B19" s="18" t="s">
        <v>487</v>
      </c>
      <c r="C19" s="31"/>
      <c r="D19" s="31"/>
      <c r="E19" s="22">
        <v>1400</v>
      </c>
      <c r="F19" s="19">
        <v>765.67</v>
      </c>
      <c r="G19" s="17">
        <f t="shared" si="0"/>
        <v>0</v>
      </c>
      <c r="H19" s="24"/>
      <c r="I19" s="24"/>
      <c r="J19" s="24"/>
      <c r="K19" s="24"/>
      <c r="L19" s="24"/>
      <c r="M19" s="24"/>
    </row>
    <row r="20" spans="1:13" x14ac:dyDescent="0.25">
      <c r="A20" s="24"/>
      <c r="B20" s="18" t="s">
        <v>488</v>
      </c>
      <c r="C20" s="31"/>
      <c r="D20" s="31"/>
      <c r="E20" s="22">
        <v>1500</v>
      </c>
      <c r="F20" s="19">
        <v>832.25</v>
      </c>
      <c r="G20" s="17">
        <f t="shared" si="0"/>
        <v>0</v>
      </c>
      <c r="H20" s="24"/>
      <c r="I20" s="24"/>
      <c r="J20" s="24"/>
      <c r="K20" s="24"/>
      <c r="L20" s="24"/>
      <c r="M20" s="24"/>
    </row>
    <row r="21" spans="1:13" x14ac:dyDescent="0.25">
      <c r="A21" s="24"/>
      <c r="B21" s="18" t="s">
        <v>489</v>
      </c>
      <c r="C21" s="31"/>
      <c r="D21" s="31"/>
      <c r="E21" s="22">
        <v>1600</v>
      </c>
      <c r="F21" s="19">
        <v>898.82999999999993</v>
      </c>
      <c r="G21" s="17">
        <f t="shared" si="0"/>
        <v>0</v>
      </c>
      <c r="H21" s="24"/>
      <c r="I21" s="24"/>
      <c r="J21" s="24"/>
      <c r="K21" s="24"/>
      <c r="L21" s="24"/>
      <c r="M21" s="24"/>
    </row>
    <row r="22" spans="1:13" x14ac:dyDescent="0.25">
      <c r="A22" s="24"/>
      <c r="B22" s="18" t="s">
        <v>490</v>
      </c>
      <c r="C22" s="31"/>
      <c r="D22" s="31"/>
      <c r="E22" s="22">
        <v>1700</v>
      </c>
      <c r="F22" s="19">
        <v>965.40999999999985</v>
      </c>
      <c r="G22" s="17">
        <f t="shared" si="0"/>
        <v>0</v>
      </c>
      <c r="H22" s="24"/>
      <c r="I22" s="24"/>
      <c r="J22" s="24"/>
      <c r="K22" s="24"/>
      <c r="L22" s="24"/>
      <c r="M22" s="24"/>
    </row>
    <row r="23" spans="1:13" x14ac:dyDescent="0.25">
      <c r="A23" s="24"/>
      <c r="B23" s="18" t="s">
        <v>491</v>
      </c>
      <c r="C23" s="31"/>
      <c r="D23" s="31"/>
      <c r="E23" s="22">
        <v>1800</v>
      </c>
      <c r="F23" s="19">
        <v>1031.9899999999998</v>
      </c>
      <c r="G23" s="17">
        <f t="shared" si="0"/>
        <v>0</v>
      </c>
      <c r="H23" s="24"/>
      <c r="I23" s="24"/>
      <c r="J23" s="24"/>
      <c r="K23" s="24"/>
      <c r="L23" s="24"/>
      <c r="M23" s="24"/>
    </row>
    <row r="24" spans="1:13" x14ac:dyDescent="0.25">
      <c r="A24" s="24"/>
      <c r="B24" s="18" t="s">
        <v>492</v>
      </c>
      <c r="C24" s="31"/>
      <c r="D24" s="31"/>
      <c r="E24" s="22">
        <v>1900</v>
      </c>
      <c r="F24" s="19">
        <v>1098.57</v>
      </c>
      <c r="G24" s="17">
        <f t="shared" si="0"/>
        <v>0</v>
      </c>
      <c r="H24" s="24"/>
      <c r="I24" s="24"/>
      <c r="J24" s="24"/>
      <c r="K24" s="24"/>
      <c r="L24" s="24"/>
      <c r="M24" s="24"/>
    </row>
    <row r="25" spans="1:13" x14ac:dyDescent="0.25">
      <c r="A25" s="24"/>
      <c r="B25" s="18" t="s">
        <v>493</v>
      </c>
      <c r="C25" s="31"/>
      <c r="D25" s="31"/>
      <c r="E25" s="22">
        <v>2000</v>
      </c>
      <c r="F25" s="19">
        <v>1165.1500000000001</v>
      </c>
      <c r="G25" s="17">
        <f t="shared" si="0"/>
        <v>0</v>
      </c>
      <c r="H25" s="24"/>
      <c r="I25" s="24"/>
      <c r="J25" s="24"/>
      <c r="K25" s="24"/>
      <c r="L25" s="24"/>
      <c r="M25" s="24"/>
    </row>
    <row r="26" spans="1:13" x14ac:dyDescent="0.25">
      <c r="A26" s="24"/>
      <c r="B26" s="18" t="s">
        <v>494</v>
      </c>
      <c r="C26" s="31"/>
      <c r="D26" s="31"/>
      <c r="E26" s="22">
        <v>2100</v>
      </c>
      <c r="F26" s="19">
        <v>1231.73</v>
      </c>
      <c r="G26" s="17">
        <f t="shared" si="0"/>
        <v>0</v>
      </c>
      <c r="H26" s="24"/>
      <c r="I26" s="24"/>
      <c r="J26" s="24"/>
      <c r="K26" s="24"/>
      <c r="L26" s="24"/>
      <c r="M26" s="24"/>
    </row>
    <row r="27" spans="1:13" x14ac:dyDescent="0.25">
      <c r="A27" s="24"/>
      <c r="B27" s="18" t="s">
        <v>495</v>
      </c>
      <c r="C27" s="31"/>
      <c r="D27" s="31"/>
      <c r="E27" s="22">
        <v>2200</v>
      </c>
      <c r="F27" s="19">
        <v>1298.31</v>
      </c>
      <c r="G27" s="17">
        <f t="shared" si="0"/>
        <v>0</v>
      </c>
      <c r="H27" s="24"/>
      <c r="I27" s="24"/>
      <c r="J27" s="24"/>
      <c r="K27" s="24"/>
      <c r="L27" s="24"/>
      <c r="M27" s="24"/>
    </row>
    <row r="28" spans="1:13" x14ac:dyDescent="0.25">
      <c r="A28" s="24"/>
      <c r="B28" s="18" t="s">
        <v>496</v>
      </c>
      <c r="C28" s="31"/>
      <c r="D28" s="31"/>
      <c r="E28" s="22">
        <v>2300</v>
      </c>
      <c r="F28" s="19">
        <v>1364.89</v>
      </c>
      <c r="G28" s="17">
        <f t="shared" si="0"/>
        <v>0</v>
      </c>
      <c r="H28" s="24"/>
      <c r="I28" s="24"/>
      <c r="J28" s="24"/>
      <c r="K28" s="24"/>
      <c r="L28" s="24"/>
      <c r="M28" s="24"/>
    </row>
    <row r="29" spans="1:13" x14ac:dyDescent="0.25">
      <c r="A29" s="24"/>
      <c r="B29" s="18" t="s">
        <v>497</v>
      </c>
      <c r="C29" s="31"/>
      <c r="D29" s="31"/>
      <c r="E29" s="22">
        <v>2400</v>
      </c>
      <c r="F29" s="19">
        <v>1431.47</v>
      </c>
      <c r="G29" s="17">
        <f t="shared" si="0"/>
        <v>0</v>
      </c>
      <c r="H29" s="24"/>
      <c r="I29" s="24"/>
      <c r="J29" s="24"/>
      <c r="K29" s="24"/>
      <c r="L29" s="24"/>
      <c r="M29" s="24"/>
    </row>
    <row r="30" spans="1:13" x14ac:dyDescent="0.25">
      <c r="A30" s="24"/>
      <c r="B30" s="18" t="s">
        <v>498</v>
      </c>
      <c r="C30" s="31"/>
      <c r="D30" s="31"/>
      <c r="E30" s="22">
        <v>2500</v>
      </c>
      <c r="F30" s="19">
        <v>1371.548</v>
      </c>
      <c r="G30" s="17">
        <f t="shared" si="0"/>
        <v>0</v>
      </c>
      <c r="H30" s="24"/>
      <c r="I30" s="24"/>
      <c r="J30" s="24"/>
      <c r="K30" s="24"/>
      <c r="L30" s="24"/>
      <c r="M30" s="24"/>
    </row>
    <row r="31" spans="1:13" x14ac:dyDescent="0.25">
      <c r="A31" s="24"/>
      <c r="B31" s="18" t="s">
        <v>499</v>
      </c>
      <c r="C31" s="31"/>
      <c r="D31" s="31"/>
      <c r="E31" s="22">
        <v>2600</v>
      </c>
      <c r="F31" s="19">
        <v>1438.1279999999999</v>
      </c>
      <c r="G31" s="17">
        <f t="shared" si="0"/>
        <v>0</v>
      </c>
      <c r="H31" s="24"/>
      <c r="I31" s="24"/>
      <c r="J31" s="24"/>
      <c r="K31" s="24"/>
      <c r="L31" s="24"/>
      <c r="M31" s="24"/>
    </row>
    <row r="32" spans="1:13" x14ac:dyDescent="0.25">
      <c r="A32" s="24"/>
      <c r="B32" s="18" t="s">
        <v>500</v>
      </c>
      <c r="C32" s="31"/>
      <c r="D32" s="31"/>
      <c r="E32" s="22">
        <v>2700</v>
      </c>
      <c r="F32" s="19">
        <v>1504.7080000000001</v>
      </c>
      <c r="G32" s="17">
        <f t="shared" si="0"/>
        <v>0</v>
      </c>
      <c r="H32" s="24"/>
      <c r="I32" s="24"/>
      <c r="J32" s="24"/>
      <c r="K32" s="24"/>
      <c r="L32" s="24"/>
      <c r="M32" s="24"/>
    </row>
    <row r="33" spans="1:13" x14ac:dyDescent="0.25">
      <c r="A33" s="24"/>
      <c r="B33" s="18" t="s">
        <v>501</v>
      </c>
      <c r="C33" s="31"/>
      <c r="D33" s="31"/>
      <c r="E33" s="22">
        <v>2800</v>
      </c>
      <c r="F33" s="19">
        <v>1571.288</v>
      </c>
      <c r="G33" s="17">
        <f t="shared" si="0"/>
        <v>0</v>
      </c>
      <c r="H33" s="24"/>
      <c r="I33" s="24"/>
      <c r="J33" s="24"/>
      <c r="K33" s="24"/>
      <c r="L33" s="24"/>
      <c r="M33" s="24"/>
    </row>
    <row r="34" spans="1:13" x14ac:dyDescent="0.25">
      <c r="A34" s="24"/>
      <c r="B34" s="18" t="s">
        <v>502</v>
      </c>
      <c r="C34" s="31"/>
      <c r="D34" s="31"/>
      <c r="E34" s="22">
        <v>2900</v>
      </c>
      <c r="F34" s="19">
        <v>1637.8679999999999</v>
      </c>
      <c r="G34" s="17">
        <f t="shared" si="0"/>
        <v>0</v>
      </c>
      <c r="H34" s="24"/>
      <c r="I34" s="24"/>
      <c r="J34" s="24"/>
      <c r="K34" s="24"/>
      <c r="L34" s="24"/>
      <c r="M34" s="24"/>
    </row>
    <row r="35" spans="1:13" x14ac:dyDescent="0.25">
      <c r="A35" s="24"/>
      <c r="B35" s="18" t="s">
        <v>503</v>
      </c>
      <c r="C35" s="31"/>
      <c r="D35" s="31"/>
      <c r="E35" s="22">
        <v>3000</v>
      </c>
      <c r="F35" s="19">
        <v>1704.4480000000001</v>
      </c>
      <c r="G35" s="17">
        <f t="shared" si="0"/>
        <v>0</v>
      </c>
      <c r="H35" s="24"/>
      <c r="I35" s="24"/>
      <c r="J35" s="24"/>
      <c r="K35" s="24"/>
      <c r="L35" s="24"/>
      <c r="M35" s="24"/>
    </row>
    <row r="36" spans="1:13" x14ac:dyDescent="0.25">
      <c r="A36" s="24"/>
      <c r="B36" s="18" t="s">
        <v>504</v>
      </c>
      <c r="C36" s="31"/>
      <c r="D36" s="31"/>
      <c r="E36" s="22">
        <v>3100</v>
      </c>
      <c r="F36" s="19">
        <v>1771.0279999999998</v>
      </c>
      <c r="G36" s="17">
        <f t="shared" si="0"/>
        <v>0</v>
      </c>
      <c r="H36" s="24"/>
      <c r="I36" s="24"/>
      <c r="J36" s="24"/>
      <c r="K36" s="24"/>
      <c r="L36" s="24"/>
      <c r="M36" s="24"/>
    </row>
    <row r="37" spans="1:13" x14ac:dyDescent="0.25">
      <c r="A37" s="24"/>
      <c r="B37" s="18" t="s">
        <v>505</v>
      </c>
      <c r="C37" s="31"/>
      <c r="D37" s="31"/>
      <c r="E37" s="22">
        <v>3200</v>
      </c>
      <c r="F37" s="19">
        <v>1837.6079999999997</v>
      </c>
      <c r="G37" s="17">
        <f t="shared" si="0"/>
        <v>0</v>
      </c>
      <c r="H37" s="24"/>
      <c r="I37" s="24"/>
      <c r="J37" s="24"/>
      <c r="K37" s="24"/>
      <c r="L37" s="24"/>
      <c r="M37" s="24"/>
    </row>
    <row r="38" spans="1:13" x14ac:dyDescent="0.25">
      <c r="A38" s="24"/>
      <c r="B38" s="18" t="s">
        <v>506</v>
      </c>
      <c r="C38" s="31"/>
      <c r="D38" s="31"/>
      <c r="E38" s="22">
        <v>3300</v>
      </c>
      <c r="F38" s="19">
        <v>1904.1879999999999</v>
      </c>
      <c r="G38" s="17">
        <f t="shared" si="0"/>
        <v>0</v>
      </c>
      <c r="H38" s="24"/>
      <c r="I38" s="24"/>
      <c r="J38" s="24"/>
      <c r="K38" s="24"/>
      <c r="L38" s="24"/>
      <c r="M38" s="24"/>
    </row>
    <row r="39" spans="1:13" x14ac:dyDescent="0.25">
      <c r="A39" s="24"/>
      <c r="B39" s="18" t="s">
        <v>507</v>
      </c>
      <c r="C39" s="31"/>
      <c r="D39" s="31"/>
      <c r="E39" s="22">
        <v>3400</v>
      </c>
      <c r="F39" s="19">
        <v>1970.7679999999998</v>
      </c>
      <c r="G39" s="17">
        <f t="shared" si="0"/>
        <v>0</v>
      </c>
      <c r="H39" s="24"/>
      <c r="I39" s="24"/>
      <c r="J39" s="24"/>
      <c r="K39" s="24"/>
      <c r="L39" s="24"/>
      <c r="M39" s="24"/>
    </row>
    <row r="40" spans="1:13" x14ac:dyDescent="0.25">
      <c r="A40" s="24"/>
      <c r="B40" s="18" t="s">
        <v>508</v>
      </c>
      <c r="C40" s="31"/>
      <c r="D40" s="31"/>
      <c r="E40" s="22">
        <v>3500</v>
      </c>
      <c r="F40" s="19">
        <v>2037.3479999999997</v>
      </c>
      <c r="G40" s="17">
        <f t="shared" si="0"/>
        <v>0</v>
      </c>
      <c r="H40" s="24"/>
      <c r="I40" s="24"/>
      <c r="J40" s="24"/>
      <c r="K40" s="24"/>
      <c r="L40" s="24"/>
      <c r="M40" s="24"/>
    </row>
    <row r="41" spans="1:13" x14ac:dyDescent="0.25">
      <c r="A41" s="24"/>
      <c r="B41" s="18" t="s">
        <v>509</v>
      </c>
      <c r="C41" s="31"/>
      <c r="D41" s="31"/>
      <c r="E41" s="22">
        <v>3600</v>
      </c>
      <c r="F41" s="19">
        <v>2103.9279999999999</v>
      </c>
      <c r="G41" s="17">
        <f t="shared" si="0"/>
        <v>0</v>
      </c>
      <c r="H41" s="24"/>
      <c r="I41" s="24"/>
      <c r="J41" s="24"/>
      <c r="K41" s="24"/>
      <c r="L41" s="24"/>
      <c r="M41" s="24"/>
    </row>
    <row r="42" spans="1:13" x14ac:dyDescent="0.25">
      <c r="A42" s="24"/>
      <c r="B42" s="18" t="s">
        <v>510</v>
      </c>
      <c r="C42" s="31"/>
      <c r="D42" s="31"/>
      <c r="E42" s="22">
        <v>3700</v>
      </c>
      <c r="F42" s="19">
        <v>2170.5079999999998</v>
      </c>
      <c r="G42" s="17">
        <f t="shared" si="0"/>
        <v>0</v>
      </c>
      <c r="H42" s="24"/>
      <c r="I42" s="24"/>
      <c r="J42" s="24"/>
      <c r="K42" s="24"/>
      <c r="L42" s="24"/>
      <c r="M42" s="24"/>
    </row>
    <row r="43" spans="1:13" x14ac:dyDescent="0.25">
      <c r="A43" s="24"/>
      <c r="B43" s="18" t="s">
        <v>511</v>
      </c>
      <c r="C43" s="31"/>
      <c r="D43" s="31"/>
      <c r="E43" s="22">
        <v>3800</v>
      </c>
      <c r="F43" s="19">
        <v>2237.0880000000002</v>
      </c>
      <c r="G43" s="17">
        <f t="shared" si="0"/>
        <v>0</v>
      </c>
      <c r="H43" s="24"/>
      <c r="I43" s="24"/>
      <c r="J43" s="24"/>
      <c r="K43" s="24"/>
      <c r="L43" s="24"/>
      <c r="M43" s="24"/>
    </row>
    <row r="44" spans="1:13" x14ac:dyDescent="0.25">
      <c r="A44" s="24"/>
      <c r="B44" s="18" t="s">
        <v>512</v>
      </c>
      <c r="C44" s="31"/>
      <c r="D44" s="31"/>
      <c r="E44" s="22">
        <v>3900</v>
      </c>
      <c r="F44" s="19">
        <v>2303.6680000000001</v>
      </c>
      <c r="G44" s="17">
        <f t="shared" si="0"/>
        <v>0</v>
      </c>
      <c r="H44" s="24"/>
      <c r="I44" s="24"/>
      <c r="J44" s="24"/>
      <c r="K44" s="24"/>
      <c r="L44" s="24"/>
      <c r="M44" s="24"/>
    </row>
    <row r="45" spans="1:13" x14ac:dyDescent="0.25">
      <c r="A45" s="24"/>
      <c r="B45" s="18" t="s">
        <v>513</v>
      </c>
      <c r="C45" s="31"/>
      <c r="D45" s="31"/>
      <c r="E45" s="22">
        <v>4000</v>
      </c>
      <c r="F45" s="19">
        <v>2370.248</v>
      </c>
      <c r="G45" s="17">
        <f t="shared" si="0"/>
        <v>0</v>
      </c>
      <c r="H45" s="24"/>
      <c r="I45" s="24"/>
      <c r="J45" s="24"/>
      <c r="K45" s="24"/>
      <c r="L45" s="24"/>
      <c r="M45" s="24"/>
    </row>
    <row r="46" spans="1:13" x14ac:dyDescent="0.25">
      <c r="A46" s="24"/>
      <c r="B46" s="18" t="s">
        <v>514</v>
      </c>
      <c r="C46" s="31"/>
      <c r="D46" s="31"/>
      <c r="E46" s="22">
        <v>4100</v>
      </c>
      <c r="F46" s="19">
        <v>2436.828</v>
      </c>
      <c r="G46" s="17">
        <f t="shared" si="0"/>
        <v>0</v>
      </c>
      <c r="H46" s="24"/>
      <c r="I46" s="24"/>
      <c r="J46" s="24"/>
      <c r="K46" s="24"/>
      <c r="L46" s="24"/>
      <c r="M46" s="24"/>
    </row>
    <row r="47" spans="1:13" x14ac:dyDescent="0.25">
      <c r="A47" s="24"/>
      <c r="B47" s="18" t="s">
        <v>515</v>
      </c>
      <c r="C47" s="31"/>
      <c r="D47" s="31"/>
      <c r="E47" s="22">
        <v>4200</v>
      </c>
      <c r="F47" s="19">
        <v>2503.4079999999999</v>
      </c>
      <c r="G47" s="17">
        <f t="shared" si="0"/>
        <v>0</v>
      </c>
      <c r="H47" s="24"/>
      <c r="I47" s="24"/>
      <c r="J47" s="24"/>
      <c r="K47" s="24"/>
      <c r="L47" s="24"/>
      <c r="M47" s="24"/>
    </row>
    <row r="48" spans="1:13" x14ac:dyDescent="0.25">
      <c r="A48" s="24"/>
      <c r="B48" s="18" t="s">
        <v>516</v>
      </c>
      <c r="C48" s="31"/>
      <c r="D48" s="31"/>
      <c r="E48" s="22">
        <v>4300</v>
      </c>
      <c r="F48" s="19">
        <v>2569.9879999999998</v>
      </c>
      <c r="G48" s="17">
        <f t="shared" si="0"/>
        <v>0</v>
      </c>
      <c r="H48" s="24"/>
      <c r="I48" s="24"/>
      <c r="J48" s="24"/>
      <c r="K48" s="24"/>
      <c r="L48" s="24"/>
      <c r="M48" s="24"/>
    </row>
    <row r="49" spans="1:13" x14ac:dyDescent="0.25">
      <c r="A49" s="24"/>
      <c r="B49" s="18" t="s">
        <v>517</v>
      </c>
      <c r="C49" s="31"/>
      <c r="D49" s="31"/>
      <c r="E49" s="22">
        <v>4400</v>
      </c>
      <c r="F49" s="19">
        <v>2636.5680000000002</v>
      </c>
      <c r="G49" s="17">
        <f t="shared" si="0"/>
        <v>0</v>
      </c>
      <c r="H49" s="24"/>
      <c r="I49" s="24"/>
      <c r="J49" s="24"/>
      <c r="K49" s="24"/>
      <c r="L49" s="24"/>
      <c r="M49" s="24"/>
    </row>
    <row r="50" spans="1:13" x14ac:dyDescent="0.25">
      <c r="A50" s="24"/>
      <c r="B50" s="18" t="s">
        <v>518</v>
      </c>
      <c r="C50" s="31"/>
      <c r="D50" s="31"/>
      <c r="E50" s="22">
        <v>4500</v>
      </c>
      <c r="F50" s="19">
        <v>2703.1480000000001</v>
      </c>
      <c r="G50" s="17">
        <f t="shared" si="0"/>
        <v>0</v>
      </c>
      <c r="H50" s="24"/>
      <c r="I50" s="24"/>
      <c r="J50" s="24"/>
      <c r="K50" s="24"/>
      <c r="L50" s="24"/>
      <c r="M50" s="24"/>
    </row>
    <row r="51" spans="1:13" x14ac:dyDescent="0.25">
      <c r="A51" s="24"/>
      <c r="B51" s="18" t="s">
        <v>519</v>
      </c>
      <c r="C51" s="31"/>
      <c r="D51" s="31"/>
      <c r="E51" s="22">
        <v>4600</v>
      </c>
      <c r="F51" s="19">
        <v>2769.7280000000001</v>
      </c>
      <c r="G51" s="17">
        <f t="shared" si="0"/>
        <v>0</v>
      </c>
      <c r="H51" s="24"/>
      <c r="I51" s="24"/>
      <c r="J51" s="24"/>
      <c r="K51" s="24"/>
      <c r="L51" s="24"/>
      <c r="M51" s="24"/>
    </row>
    <row r="52" spans="1:13" x14ac:dyDescent="0.25">
      <c r="A52" s="24"/>
      <c r="B52" s="18" t="s">
        <v>520</v>
      </c>
      <c r="C52" s="31"/>
      <c r="D52" s="31"/>
      <c r="E52" s="22">
        <v>4700</v>
      </c>
      <c r="F52" s="19">
        <v>2836.308</v>
      </c>
      <c r="G52" s="17">
        <f t="shared" si="0"/>
        <v>0</v>
      </c>
      <c r="H52" s="24"/>
      <c r="I52" s="24"/>
      <c r="J52" s="24"/>
      <c r="K52" s="24"/>
      <c r="L52" s="24"/>
      <c r="M52" s="24"/>
    </row>
    <row r="53" spans="1:13" x14ac:dyDescent="0.25">
      <c r="A53" s="24"/>
      <c r="B53" s="18" t="s">
        <v>521</v>
      </c>
      <c r="C53" s="31"/>
      <c r="D53" s="31"/>
      <c r="E53" s="22">
        <v>4800</v>
      </c>
      <c r="F53" s="19">
        <v>2902.8879999999999</v>
      </c>
      <c r="G53" s="17">
        <f t="shared" si="0"/>
        <v>0</v>
      </c>
      <c r="H53" s="24"/>
      <c r="I53" s="24"/>
      <c r="J53" s="24"/>
      <c r="K53" s="24"/>
      <c r="L53" s="24"/>
      <c r="M53" s="24"/>
    </row>
    <row r="54" spans="1:13" x14ac:dyDescent="0.25">
      <c r="A54" s="24"/>
      <c r="B54" s="18" t="s">
        <v>522</v>
      </c>
      <c r="C54" s="31"/>
      <c r="D54" s="31"/>
      <c r="E54" s="22">
        <v>4900</v>
      </c>
      <c r="F54" s="19">
        <v>2969.4679999999998</v>
      </c>
      <c r="G54" s="17">
        <f t="shared" si="0"/>
        <v>0</v>
      </c>
      <c r="H54" s="24"/>
      <c r="I54" s="24"/>
      <c r="J54" s="24"/>
      <c r="K54" s="24"/>
      <c r="L54" s="24"/>
      <c r="M54" s="24"/>
    </row>
    <row r="55" spans="1:13" x14ac:dyDescent="0.25">
      <c r="A55" s="24"/>
      <c r="B55" s="18" t="s">
        <v>523</v>
      </c>
      <c r="C55" s="31"/>
      <c r="D55" s="31"/>
      <c r="E55" s="22">
        <v>5000</v>
      </c>
      <c r="F55" s="19">
        <v>3036.0479999999998</v>
      </c>
      <c r="G55" s="17">
        <f t="shared" si="0"/>
        <v>0</v>
      </c>
      <c r="H55" s="24"/>
      <c r="I55" s="24"/>
      <c r="J55" s="24"/>
      <c r="K55" s="24"/>
      <c r="L55" s="24"/>
      <c r="M55" s="24"/>
    </row>
    <row r="56" spans="1:13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1:13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 spans="1:13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</row>
  </sheetData>
  <protectedRanges>
    <protectedRange sqref="E4 E6 E8" name="Диапазон1_1"/>
  </protectedRanges>
  <mergeCells count="8">
    <mergeCell ref="B11:B12"/>
    <mergeCell ref="C11:C12"/>
    <mergeCell ref="D11:D12"/>
    <mergeCell ref="E11:E12"/>
    <mergeCell ref="F11:F12"/>
    <mergeCell ref="G11:G12"/>
    <mergeCell ref="C13:C55"/>
    <mergeCell ref="D13:D5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workbookViewId="0">
      <selection activeCell="P28" sqref="P28"/>
    </sheetView>
  </sheetViews>
  <sheetFormatPr defaultRowHeight="15" x14ac:dyDescent="0.25"/>
  <cols>
    <col min="1" max="1" width="6.42578125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1:13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.75" x14ac:dyDescent="0.25">
      <c r="A2" s="24"/>
      <c r="B2" s="3"/>
      <c r="C2" s="4" t="s">
        <v>8</v>
      </c>
      <c r="D2" s="5"/>
      <c r="E2" s="5"/>
      <c r="F2" s="6"/>
      <c r="G2" s="24"/>
      <c r="H2" s="24"/>
      <c r="I2" s="24"/>
      <c r="J2" s="24"/>
      <c r="K2" s="24"/>
      <c r="L2" s="24"/>
      <c r="M2" s="24"/>
    </row>
    <row r="3" spans="1:13" ht="16.5" thickBot="1" x14ac:dyDescent="0.3">
      <c r="A3" s="24"/>
      <c r="B3" s="7"/>
      <c r="C3" s="8"/>
      <c r="D3" s="8"/>
      <c r="E3" s="8"/>
      <c r="F3" s="9"/>
      <c r="G3" s="24"/>
      <c r="H3" s="24"/>
      <c r="I3" s="24"/>
      <c r="J3" s="24"/>
      <c r="K3" s="24"/>
      <c r="L3" s="24"/>
      <c r="M3" s="24"/>
    </row>
    <row r="4" spans="1:13" ht="16.5" thickBot="1" x14ac:dyDescent="0.3">
      <c r="A4" s="24"/>
      <c r="B4" s="7" t="s">
        <v>5</v>
      </c>
      <c r="C4" s="8"/>
      <c r="D4" s="8"/>
      <c r="E4" s="10"/>
      <c r="F4" s="9"/>
      <c r="G4" s="24"/>
      <c r="H4" s="24"/>
      <c r="I4" s="24"/>
      <c r="J4" s="24"/>
      <c r="K4" s="24"/>
      <c r="L4" s="24"/>
      <c r="M4" s="24"/>
    </row>
    <row r="5" spans="1:13" ht="16.5" thickBot="1" x14ac:dyDescent="0.3">
      <c r="A5" s="24"/>
      <c r="B5" s="7"/>
      <c r="C5" s="8"/>
      <c r="D5" s="8"/>
      <c r="E5" s="11"/>
      <c r="F5" s="9"/>
      <c r="G5" s="24"/>
      <c r="H5" s="24"/>
      <c r="I5" s="24"/>
      <c r="J5" s="24"/>
      <c r="K5" s="24"/>
      <c r="L5" s="24"/>
      <c r="M5" s="24"/>
    </row>
    <row r="6" spans="1:13" ht="16.5" thickBot="1" x14ac:dyDescent="0.3">
      <c r="A6" s="24"/>
      <c r="B6" s="7" t="s">
        <v>6</v>
      </c>
      <c r="C6" s="8"/>
      <c r="D6" s="8"/>
      <c r="E6" s="10"/>
      <c r="F6" s="9"/>
      <c r="G6" s="24"/>
      <c r="H6" s="24" t="s">
        <v>4</v>
      </c>
      <c r="I6" s="24"/>
      <c r="J6" s="24"/>
      <c r="K6" s="2">
        <f>(E4+E6)/2-E8</f>
        <v>0</v>
      </c>
      <c r="L6" s="24"/>
      <c r="M6" s="24"/>
    </row>
    <row r="7" spans="1:13" ht="16.5" thickBot="1" x14ac:dyDescent="0.3">
      <c r="A7" s="24"/>
      <c r="B7" s="7"/>
      <c r="C7" s="8"/>
      <c r="D7" s="8"/>
      <c r="E7" s="11"/>
      <c r="F7" s="9"/>
      <c r="G7" s="24"/>
      <c r="H7" s="24" t="s">
        <v>11</v>
      </c>
      <c r="I7" s="24"/>
      <c r="J7" s="24"/>
      <c r="K7" s="24"/>
      <c r="L7" s="24"/>
      <c r="M7" s="24"/>
    </row>
    <row r="8" spans="1:13" ht="16.5" thickBot="1" x14ac:dyDescent="0.3">
      <c r="A8" s="24"/>
      <c r="B8" s="7" t="s">
        <v>7</v>
      </c>
      <c r="C8" s="8"/>
      <c r="D8" s="8"/>
      <c r="E8" s="10"/>
      <c r="F8" s="9"/>
      <c r="G8" s="24"/>
      <c r="H8" s="24"/>
      <c r="I8" s="24"/>
      <c r="J8" s="24"/>
      <c r="K8" s="24"/>
      <c r="L8" s="24"/>
      <c r="M8" s="24"/>
    </row>
    <row r="9" spans="1:13" ht="15.75" x14ac:dyDescent="0.25">
      <c r="A9" s="24"/>
      <c r="B9" s="12"/>
      <c r="C9" s="13"/>
      <c r="D9" s="13"/>
      <c r="E9" s="14"/>
      <c r="F9" s="15"/>
      <c r="G9" s="24"/>
      <c r="H9" s="24"/>
      <c r="I9" s="24"/>
      <c r="J9" s="24"/>
      <c r="K9" s="24"/>
      <c r="L9" s="24"/>
      <c r="M9" s="24"/>
    </row>
    <row r="10" spans="1:13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x14ac:dyDescent="0.25">
      <c r="A11" s="24"/>
      <c r="B11" s="25" t="s">
        <v>0</v>
      </c>
      <c r="C11" s="27" t="s">
        <v>1</v>
      </c>
      <c r="D11" s="27" t="s">
        <v>2</v>
      </c>
      <c r="E11" s="27" t="s">
        <v>3</v>
      </c>
      <c r="F11" s="29" t="s">
        <v>9</v>
      </c>
      <c r="G11" s="29" t="s">
        <v>10</v>
      </c>
      <c r="H11" s="24"/>
      <c r="I11" s="24"/>
      <c r="J11" s="24"/>
      <c r="K11" s="24"/>
      <c r="L11" s="24"/>
      <c r="M11" s="24"/>
    </row>
    <row r="12" spans="1:13" x14ac:dyDescent="0.25">
      <c r="A12" s="24"/>
      <c r="B12" s="26"/>
      <c r="C12" s="28"/>
      <c r="D12" s="28"/>
      <c r="E12" s="28"/>
      <c r="F12" s="30"/>
      <c r="G12" s="29"/>
      <c r="H12" s="24"/>
      <c r="I12" s="24"/>
      <c r="J12" s="24"/>
      <c r="K12" s="24"/>
      <c r="L12" s="24"/>
      <c r="M12" s="24"/>
    </row>
    <row r="13" spans="1:13" x14ac:dyDescent="0.25">
      <c r="A13" s="24"/>
      <c r="B13" s="18" t="s">
        <v>524</v>
      </c>
      <c r="C13" s="31">
        <v>250</v>
      </c>
      <c r="D13" s="31">
        <v>150</v>
      </c>
      <c r="E13" s="22">
        <v>800</v>
      </c>
      <c r="F13" s="19">
        <v>462.52499999999998</v>
      </c>
      <c r="G13" s="17">
        <f>F13*POWER((($E$4+$E$6)/2-$E$8)/70,1.4)</f>
        <v>0</v>
      </c>
      <c r="H13" s="24"/>
      <c r="I13" s="24"/>
      <c r="J13" s="24"/>
      <c r="K13" s="24"/>
      <c r="L13" s="24"/>
      <c r="M13" s="24"/>
    </row>
    <row r="14" spans="1:13" x14ac:dyDescent="0.25">
      <c r="A14" s="24"/>
      <c r="B14" s="18" t="s">
        <v>525</v>
      </c>
      <c r="C14" s="31"/>
      <c r="D14" s="31"/>
      <c r="E14" s="22">
        <v>900</v>
      </c>
      <c r="F14" s="19">
        <v>550.625</v>
      </c>
      <c r="G14" s="17">
        <f t="shared" ref="G14:G55" si="0">F14*POWER((($E$4+$E$6)/2-$E$8)/70,1.4)</f>
        <v>0</v>
      </c>
      <c r="H14" s="24"/>
      <c r="I14" s="24"/>
      <c r="J14" s="24"/>
      <c r="K14" s="24"/>
      <c r="L14" s="24"/>
      <c r="M14" s="24"/>
    </row>
    <row r="15" spans="1:13" x14ac:dyDescent="0.25">
      <c r="A15" s="24"/>
      <c r="B15" s="18" t="s">
        <v>526</v>
      </c>
      <c r="C15" s="31"/>
      <c r="D15" s="31"/>
      <c r="E15" s="22">
        <v>1000</v>
      </c>
      <c r="F15" s="19">
        <v>638.72500000000002</v>
      </c>
      <c r="G15" s="17">
        <f t="shared" si="0"/>
        <v>0</v>
      </c>
      <c r="H15" s="24"/>
      <c r="I15" s="24"/>
      <c r="J15" s="24"/>
      <c r="K15" s="24"/>
      <c r="L15" s="24"/>
      <c r="M15" s="24"/>
    </row>
    <row r="16" spans="1:13" x14ac:dyDescent="0.25">
      <c r="A16" s="24"/>
      <c r="B16" s="18" t="s">
        <v>527</v>
      </c>
      <c r="C16" s="31"/>
      <c r="D16" s="31"/>
      <c r="E16" s="22">
        <v>1100</v>
      </c>
      <c r="F16" s="19">
        <v>726.82500000000005</v>
      </c>
      <c r="G16" s="17">
        <f t="shared" si="0"/>
        <v>0</v>
      </c>
      <c r="H16" s="24"/>
      <c r="I16" s="24"/>
      <c r="J16" s="24"/>
      <c r="K16" s="24"/>
      <c r="L16" s="24"/>
      <c r="M16" s="24"/>
    </row>
    <row r="17" spans="1:13" ht="15.75" x14ac:dyDescent="0.25">
      <c r="A17" s="24"/>
      <c r="B17" s="18" t="s">
        <v>528</v>
      </c>
      <c r="C17" s="31"/>
      <c r="D17" s="31"/>
      <c r="E17" s="22">
        <v>1200</v>
      </c>
      <c r="F17" s="19">
        <v>814.92499999999995</v>
      </c>
      <c r="G17" s="17">
        <f t="shared" si="0"/>
        <v>0</v>
      </c>
      <c r="H17" s="16"/>
      <c r="I17" s="24"/>
      <c r="J17" s="24"/>
      <c r="K17" s="24"/>
      <c r="L17" s="24"/>
      <c r="M17" s="24"/>
    </row>
    <row r="18" spans="1:13" x14ac:dyDescent="0.25">
      <c r="A18" s="24"/>
      <c r="B18" s="18" t="s">
        <v>529</v>
      </c>
      <c r="C18" s="31"/>
      <c r="D18" s="31"/>
      <c r="E18" s="22">
        <v>1300</v>
      </c>
      <c r="F18" s="19">
        <v>903.02499999999998</v>
      </c>
      <c r="G18" s="17">
        <f t="shared" si="0"/>
        <v>0</v>
      </c>
      <c r="H18" s="24"/>
      <c r="I18" s="24"/>
      <c r="J18" s="24"/>
      <c r="K18" s="24"/>
      <c r="L18" s="24"/>
      <c r="M18" s="24"/>
    </row>
    <row r="19" spans="1:13" x14ac:dyDescent="0.25">
      <c r="A19" s="24"/>
      <c r="B19" s="18" t="s">
        <v>530</v>
      </c>
      <c r="C19" s="31"/>
      <c r="D19" s="31"/>
      <c r="E19" s="22">
        <v>1400</v>
      </c>
      <c r="F19" s="19">
        <v>991.125</v>
      </c>
      <c r="G19" s="17">
        <f t="shared" si="0"/>
        <v>0</v>
      </c>
      <c r="H19" s="24"/>
      <c r="I19" s="24"/>
      <c r="J19" s="24"/>
      <c r="K19" s="24"/>
      <c r="L19" s="24"/>
      <c r="M19" s="24"/>
    </row>
    <row r="20" spans="1:13" x14ac:dyDescent="0.25">
      <c r="A20" s="24"/>
      <c r="B20" s="18" t="s">
        <v>531</v>
      </c>
      <c r="C20" s="31"/>
      <c r="D20" s="31"/>
      <c r="E20" s="22">
        <v>1500</v>
      </c>
      <c r="F20" s="19">
        <v>1079.2249999999999</v>
      </c>
      <c r="G20" s="17">
        <f t="shared" si="0"/>
        <v>0</v>
      </c>
      <c r="H20" s="24"/>
      <c r="I20" s="24"/>
      <c r="J20" s="24"/>
      <c r="K20" s="24"/>
      <c r="L20" s="24"/>
      <c r="M20" s="24"/>
    </row>
    <row r="21" spans="1:13" x14ac:dyDescent="0.25">
      <c r="A21" s="24"/>
      <c r="B21" s="18" t="s">
        <v>532</v>
      </c>
      <c r="C21" s="31"/>
      <c r="D21" s="31"/>
      <c r="E21" s="22">
        <v>1600</v>
      </c>
      <c r="F21" s="19">
        <v>1167.325</v>
      </c>
      <c r="G21" s="17">
        <f t="shared" si="0"/>
        <v>0</v>
      </c>
      <c r="H21" s="24"/>
      <c r="I21" s="24"/>
      <c r="J21" s="24"/>
      <c r="K21" s="24"/>
      <c r="L21" s="24"/>
      <c r="M21" s="24"/>
    </row>
    <row r="22" spans="1:13" x14ac:dyDescent="0.25">
      <c r="A22" s="24"/>
      <c r="B22" s="18" t="s">
        <v>533</v>
      </c>
      <c r="C22" s="31"/>
      <c r="D22" s="31"/>
      <c r="E22" s="22">
        <v>1700</v>
      </c>
      <c r="F22" s="19">
        <v>1255.425</v>
      </c>
      <c r="G22" s="17">
        <f t="shared" si="0"/>
        <v>0</v>
      </c>
      <c r="H22" s="24"/>
      <c r="I22" s="24"/>
      <c r="J22" s="24"/>
      <c r="K22" s="24"/>
      <c r="L22" s="24"/>
      <c r="M22" s="24"/>
    </row>
    <row r="23" spans="1:13" x14ac:dyDescent="0.25">
      <c r="A23" s="24"/>
      <c r="B23" s="18" t="s">
        <v>534</v>
      </c>
      <c r="C23" s="31"/>
      <c r="D23" s="31"/>
      <c r="E23" s="22">
        <v>1800</v>
      </c>
      <c r="F23" s="19">
        <v>1343.5250000000001</v>
      </c>
      <c r="G23" s="17">
        <f t="shared" si="0"/>
        <v>0</v>
      </c>
      <c r="H23" s="24"/>
      <c r="I23" s="24"/>
      <c r="J23" s="24"/>
      <c r="K23" s="24"/>
      <c r="L23" s="24"/>
      <c r="M23" s="24"/>
    </row>
    <row r="24" spans="1:13" x14ac:dyDescent="0.25">
      <c r="A24" s="24"/>
      <c r="B24" s="18" t="s">
        <v>535</v>
      </c>
      <c r="C24" s="31"/>
      <c r="D24" s="31"/>
      <c r="E24" s="22">
        <v>1900</v>
      </c>
      <c r="F24" s="19">
        <v>1431.625</v>
      </c>
      <c r="G24" s="17">
        <f t="shared" si="0"/>
        <v>0</v>
      </c>
      <c r="H24" s="24"/>
      <c r="I24" s="24"/>
      <c r="J24" s="24"/>
      <c r="K24" s="24"/>
      <c r="L24" s="24"/>
      <c r="M24" s="24"/>
    </row>
    <row r="25" spans="1:13" x14ac:dyDescent="0.25">
      <c r="A25" s="24"/>
      <c r="B25" s="18" t="s">
        <v>536</v>
      </c>
      <c r="C25" s="31"/>
      <c r="D25" s="31"/>
      <c r="E25" s="22">
        <v>2000</v>
      </c>
      <c r="F25" s="19">
        <v>1519.7249999999999</v>
      </c>
      <c r="G25" s="17">
        <f t="shared" si="0"/>
        <v>0</v>
      </c>
      <c r="H25" s="24"/>
      <c r="I25" s="24"/>
      <c r="J25" s="24"/>
      <c r="K25" s="24"/>
      <c r="L25" s="24"/>
      <c r="M25" s="24"/>
    </row>
    <row r="26" spans="1:13" x14ac:dyDescent="0.25">
      <c r="A26" s="24"/>
      <c r="B26" s="18" t="s">
        <v>537</v>
      </c>
      <c r="C26" s="31"/>
      <c r="D26" s="31"/>
      <c r="E26" s="22">
        <v>2100</v>
      </c>
      <c r="F26" s="19">
        <v>1607.825</v>
      </c>
      <c r="G26" s="17">
        <f t="shared" si="0"/>
        <v>0</v>
      </c>
      <c r="H26" s="24"/>
      <c r="I26" s="24"/>
      <c r="J26" s="24"/>
      <c r="K26" s="24"/>
      <c r="L26" s="24"/>
      <c r="M26" s="24"/>
    </row>
    <row r="27" spans="1:13" x14ac:dyDescent="0.25">
      <c r="A27" s="24"/>
      <c r="B27" s="18" t="s">
        <v>538</v>
      </c>
      <c r="C27" s="31"/>
      <c r="D27" s="31"/>
      <c r="E27" s="22">
        <v>2200</v>
      </c>
      <c r="F27" s="19">
        <v>1695.925</v>
      </c>
      <c r="G27" s="17">
        <f t="shared" si="0"/>
        <v>0</v>
      </c>
      <c r="H27" s="24"/>
      <c r="I27" s="24"/>
      <c r="J27" s="24"/>
      <c r="K27" s="24"/>
      <c r="L27" s="24"/>
      <c r="M27" s="24"/>
    </row>
    <row r="28" spans="1:13" x14ac:dyDescent="0.25">
      <c r="A28" s="24"/>
      <c r="B28" s="18" t="s">
        <v>539</v>
      </c>
      <c r="C28" s="31"/>
      <c r="D28" s="31"/>
      <c r="E28" s="22">
        <v>2300</v>
      </c>
      <c r="F28" s="19">
        <v>1784.0250000000001</v>
      </c>
      <c r="G28" s="17">
        <f t="shared" si="0"/>
        <v>0</v>
      </c>
      <c r="H28" s="24"/>
      <c r="I28" s="24"/>
      <c r="J28" s="24"/>
      <c r="K28" s="24"/>
      <c r="L28" s="24"/>
      <c r="M28" s="24"/>
    </row>
    <row r="29" spans="1:13" x14ac:dyDescent="0.25">
      <c r="A29" s="24"/>
      <c r="B29" s="18" t="s">
        <v>540</v>
      </c>
      <c r="C29" s="31"/>
      <c r="D29" s="31"/>
      <c r="E29" s="22">
        <v>2400</v>
      </c>
      <c r="F29" s="19">
        <v>1872.125</v>
      </c>
      <c r="G29" s="17">
        <f t="shared" si="0"/>
        <v>0</v>
      </c>
      <c r="H29" s="24"/>
      <c r="I29" s="24"/>
      <c r="J29" s="24"/>
      <c r="K29" s="24"/>
      <c r="L29" s="24"/>
      <c r="M29" s="24"/>
    </row>
    <row r="30" spans="1:13" x14ac:dyDescent="0.25">
      <c r="A30" s="24"/>
      <c r="B30" s="18" t="s">
        <v>541</v>
      </c>
      <c r="C30" s="31"/>
      <c r="D30" s="31"/>
      <c r="E30" s="22">
        <v>2500</v>
      </c>
      <c r="F30" s="19">
        <v>1757.595</v>
      </c>
      <c r="G30" s="17">
        <f t="shared" si="0"/>
        <v>0</v>
      </c>
      <c r="H30" s="24"/>
      <c r="I30" s="24"/>
      <c r="J30" s="24"/>
      <c r="K30" s="24"/>
      <c r="L30" s="24"/>
      <c r="M30" s="24"/>
    </row>
    <row r="31" spans="1:13" x14ac:dyDescent="0.25">
      <c r="A31" s="24"/>
      <c r="B31" s="18" t="s">
        <v>542</v>
      </c>
      <c r="C31" s="31"/>
      <c r="D31" s="31"/>
      <c r="E31" s="22">
        <v>2600</v>
      </c>
      <c r="F31" s="19">
        <v>1845.6949999999999</v>
      </c>
      <c r="G31" s="17">
        <f t="shared" si="0"/>
        <v>0</v>
      </c>
      <c r="H31" s="24"/>
      <c r="I31" s="24"/>
      <c r="J31" s="24"/>
      <c r="K31" s="24"/>
      <c r="L31" s="24"/>
      <c r="M31" s="24"/>
    </row>
    <row r="32" spans="1:13" x14ac:dyDescent="0.25">
      <c r="A32" s="24"/>
      <c r="B32" s="18" t="s">
        <v>543</v>
      </c>
      <c r="C32" s="31"/>
      <c r="D32" s="31"/>
      <c r="E32" s="22">
        <v>2700</v>
      </c>
      <c r="F32" s="19">
        <v>1933.7950000000001</v>
      </c>
      <c r="G32" s="17">
        <f t="shared" si="0"/>
        <v>0</v>
      </c>
      <c r="H32" s="24"/>
      <c r="I32" s="24"/>
      <c r="J32" s="24"/>
      <c r="K32" s="24"/>
      <c r="L32" s="24"/>
      <c r="M32" s="24"/>
    </row>
    <row r="33" spans="1:13" x14ac:dyDescent="0.25">
      <c r="A33" s="24"/>
      <c r="B33" s="18" t="s">
        <v>544</v>
      </c>
      <c r="C33" s="31"/>
      <c r="D33" s="31"/>
      <c r="E33" s="22">
        <v>2800</v>
      </c>
      <c r="F33" s="19">
        <v>2021.895</v>
      </c>
      <c r="G33" s="17">
        <f t="shared" si="0"/>
        <v>0</v>
      </c>
      <c r="H33" s="24"/>
      <c r="I33" s="24"/>
      <c r="J33" s="24"/>
      <c r="K33" s="24"/>
      <c r="L33" s="24"/>
      <c r="M33" s="24"/>
    </row>
    <row r="34" spans="1:13" x14ac:dyDescent="0.25">
      <c r="A34" s="24"/>
      <c r="B34" s="18" t="s">
        <v>545</v>
      </c>
      <c r="C34" s="31"/>
      <c r="D34" s="31"/>
      <c r="E34" s="22">
        <v>2900</v>
      </c>
      <c r="F34" s="19">
        <v>2109.9949999999999</v>
      </c>
      <c r="G34" s="17">
        <f t="shared" si="0"/>
        <v>0</v>
      </c>
      <c r="H34" s="24"/>
      <c r="I34" s="24"/>
      <c r="J34" s="24"/>
      <c r="K34" s="24"/>
      <c r="L34" s="24"/>
      <c r="M34" s="24"/>
    </row>
    <row r="35" spans="1:13" x14ac:dyDescent="0.25">
      <c r="A35" s="24"/>
      <c r="B35" s="18" t="s">
        <v>546</v>
      </c>
      <c r="C35" s="31"/>
      <c r="D35" s="31"/>
      <c r="E35" s="22">
        <v>3000</v>
      </c>
      <c r="F35" s="19">
        <v>2198.0949999999998</v>
      </c>
      <c r="G35" s="17">
        <f t="shared" si="0"/>
        <v>0</v>
      </c>
      <c r="H35" s="24"/>
      <c r="I35" s="24"/>
      <c r="J35" s="24"/>
      <c r="K35" s="24"/>
      <c r="L35" s="24"/>
      <c r="M35" s="24"/>
    </row>
    <row r="36" spans="1:13" x14ac:dyDescent="0.25">
      <c r="A36" s="24"/>
      <c r="B36" s="18" t="s">
        <v>547</v>
      </c>
      <c r="C36" s="31"/>
      <c r="D36" s="31"/>
      <c r="E36" s="22">
        <v>3100</v>
      </c>
      <c r="F36" s="19">
        <v>2286.1950000000002</v>
      </c>
      <c r="G36" s="17">
        <f t="shared" si="0"/>
        <v>0</v>
      </c>
      <c r="H36" s="24"/>
      <c r="I36" s="24"/>
      <c r="J36" s="24"/>
      <c r="K36" s="24"/>
      <c r="L36" s="24"/>
      <c r="M36" s="24"/>
    </row>
    <row r="37" spans="1:13" x14ac:dyDescent="0.25">
      <c r="A37" s="24"/>
      <c r="B37" s="18" t="s">
        <v>548</v>
      </c>
      <c r="C37" s="31"/>
      <c r="D37" s="31"/>
      <c r="E37" s="22">
        <v>3200</v>
      </c>
      <c r="F37" s="19">
        <v>2374.2950000000001</v>
      </c>
      <c r="G37" s="17">
        <f t="shared" si="0"/>
        <v>0</v>
      </c>
      <c r="H37" s="24"/>
      <c r="I37" s="24"/>
      <c r="J37" s="24"/>
      <c r="K37" s="24"/>
      <c r="L37" s="24"/>
      <c r="M37" s="24"/>
    </row>
    <row r="38" spans="1:13" x14ac:dyDescent="0.25">
      <c r="A38" s="24"/>
      <c r="B38" s="18" t="s">
        <v>549</v>
      </c>
      <c r="C38" s="31"/>
      <c r="D38" s="31"/>
      <c r="E38" s="22">
        <v>3300</v>
      </c>
      <c r="F38" s="19">
        <v>2462.395</v>
      </c>
      <c r="G38" s="17">
        <f t="shared" si="0"/>
        <v>0</v>
      </c>
      <c r="H38" s="24"/>
      <c r="I38" s="24"/>
      <c r="J38" s="24"/>
      <c r="K38" s="24"/>
      <c r="L38" s="24"/>
      <c r="M38" s="24"/>
    </row>
    <row r="39" spans="1:13" x14ac:dyDescent="0.25">
      <c r="A39" s="24"/>
      <c r="B39" s="18" t="s">
        <v>550</v>
      </c>
      <c r="C39" s="31"/>
      <c r="D39" s="31"/>
      <c r="E39" s="22">
        <v>3400</v>
      </c>
      <c r="F39" s="19">
        <v>2550.4949999999999</v>
      </c>
      <c r="G39" s="17">
        <f t="shared" si="0"/>
        <v>0</v>
      </c>
      <c r="H39" s="24"/>
      <c r="I39" s="24"/>
      <c r="J39" s="24"/>
      <c r="K39" s="24"/>
      <c r="L39" s="24"/>
      <c r="M39" s="24"/>
    </row>
    <row r="40" spans="1:13" x14ac:dyDescent="0.25">
      <c r="A40" s="24"/>
      <c r="B40" s="18" t="s">
        <v>551</v>
      </c>
      <c r="C40" s="31"/>
      <c r="D40" s="31"/>
      <c r="E40" s="22">
        <v>3500</v>
      </c>
      <c r="F40" s="19">
        <v>2638.5949999999998</v>
      </c>
      <c r="G40" s="17">
        <f t="shared" si="0"/>
        <v>0</v>
      </c>
      <c r="H40" s="24"/>
      <c r="I40" s="24"/>
      <c r="J40" s="24"/>
      <c r="K40" s="24"/>
      <c r="L40" s="24"/>
      <c r="M40" s="24"/>
    </row>
    <row r="41" spans="1:13" x14ac:dyDescent="0.25">
      <c r="A41" s="24"/>
      <c r="B41" s="18" t="s">
        <v>552</v>
      </c>
      <c r="C41" s="31"/>
      <c r="D41" s="31"/>
      <c r="E41" s="22">
        <v>3600</v>
      </c>
      <c r="F41" s="19">
        <v>2726.6950000000002</v>
      </c>
      <c r="G41" s="17">
        <f t="shared" si="0"/>
        <v>0</v>
      </c>
      <c r="H41" s="24"/>
      <c r="I41" s="24"/>
      <c r="J41" s="24"/>
      <c r="K41" s="24"/>
      <c r="L41" s="24"/>
      <c r="M41" s="24"/>
    </row>
    <row r="42" spans="1:13" x14ac:dyDescent="0.25">
      <c r="A42" s="24"/>
      <c r="B42" s="18" t="s">
        <v>553</v>
      </c>
      <c r="C42" s="31"/>
      <c r="D42" s="31"/>
      <c r="E42" s="22">
        <v>3700</v>
      </c>
      <c r="F42" s="19">
        <v>2814.7950000000001</v>
      </c>
      <c r="G42" s="17">
        <f t="shared" si="0"/>
        <v>0</v>
      </c>
      <c r="H42" s="24"/>
      <c r="I42" s="24"/>
      <c r="J42" s="24"/>
      <c r="K42" s="24"/>
      <c r="L42" s="24"/>
      <c r="M42" s="24"/>
    </row>
    <row r="43" spans="1:13" x14ac:dyDescent="0.25">
      <c r="A43" s="24"/>
      <c r="B43" s="18" t="s">
        <v>554</v>
      </c>
      <c r="C43" s="31"/>
      <c r="D43" s="31"/>
      <c r="E43" s="22">
        <v>3800</v>
      </c>
      <c r="F43" s="19">
        <v>2902.895</v>
      </c>
      <c r="G43" s="17">
        <f t="shared" si="0"/>
        <v>0</v>
      </c>
      <c r="H43" s="24"/>
      <c r="I43" s="24"/>
      <c r="J43" s="24"/>
      <c r="K43" s="24"/>
      <c r="L43" s="24"/>
      <c r="M43" s="24"/>
    </row>
    <row r="44" spans="1:13" x14ac:dyDescent="0.25">
      <c r="A44" s="24"/>
      <c r="B44" s="18" t="s">
        <v>555</v>
      </c>
      <c r="C44" s="31"/>
      <c r="D44" s="31"/>
      <c r="E44" s="22">
        <v>3900</v>
      </c>
      <c r="F44" s="19">
        <v>2990.9949999999999</v>
      </c>
      <c r="G44" s="17">
        <f t="shared" si="0"/>
        <v>0</v>
      </c>
      <c r="H44" s="24"/>
      <c r="I44" s="24"/>
      <c r="J44" s="24"/>
      <c r="K44" s="24"/>
      <c r="L44" s="24"/>
      <c r="M44" s="24"/>
    </row>
    <row r="45" spans="1:13" x14ac:dyDescent="0.25">
      <c r="A45" s="24"/>
      <c r="B45" s="18" t="s">
        <v>556</v>
      </c>
      <c r="C45" s="31"/>
      <c r="D45" s="31"/>
      <c r="E45" s="22">
        <v>4000</v>
      </c>
      <c r="F45" s="19">
        <v>3079.0949999999998</v>
      </c>
      <c r="G45" s="17">
        <f t="shared" si="0"/>
        <v>0</v>
      </c>
      <c r="H45" s="24"/>
      <c r="I45" s="24"/>
      <c r="J45" s="24"/>
      <c r="K45" s="24"/>
      <c r="L45" s="24"/>
      <c r="M45" s="24"/>
    </row>
    <row r="46" spans="1:13" x14ac:dyDescent="0.25">
      <c r="A46" s="24"/>
      <c r="B46" s="18" t="s">
        <v>557</v>
      </c>
      <c r="C46" s="31"/>
      <c r="D46" s="31"/>
      <c r="E46" s="22">
        <v>4100</v>
      </c>
      <c r="F46" s="19">
        <v>3167.1950000000002</v>
      </c>
      <c r="G46" s="17">
        <f t="shared" si="0"/>
        <v>0</v>
      </c>
      <c r="H46" s="24"/>
      <c r="I46" s="24"/>
      <c r="J46" s="24"/>
      <c r="K46" s="24"/>
      <c r="L46" s="24"/>
      <c r="M46" s="24"/>
    </row>
    <row r="47" spans="1:13" x14ac:dyDescent="0.25">
      <c r="A47" s="24"/>
      <c r="B47" s="18" t="s">
        <v>558</v>
      </c>
      <c r="C47" s="31"/>
      <c r="D47" s="31"/>
      <c r="E47" s="22">
        <v>4200</v>
      </c>
      <c r="F47" s="19">
        <v>3255.2950000000001</v>
      </c>
      <c r="G47" s="17">
        <f t="shared" si="0"/>
        <v>0</v>
      </c>
      <c r="H47" s="24"/>
      <c r="I47" s="24"/>
      <c r="J47" s="24"/>
      <c r="K47" s="24"/>
      <c r="L47" s="24"/>
      <c r="M47" s="24"/>
    </row>
    <row r="48" spans="1:13" x14ac:dyDescent="0.25">
      <c r="A48" s="24"/>
      <c r="B48" s="18" t="s">
        <v>559</v>
      </c>
      <c r="C48" s="31"/>
      <c r="D48" s="31"/>
      <c r="E48" s="22">
        <v>4300</v>
      </c>
      <c r="F48" s="19">
        <v>3343.395</v>
      </c>
      <c r="G48" s="17">
        <f t="shared" si="0"/>
        <v>0</v>
      </c>
      <c r="H48" s="24"/>
      <c r="I48" s="24"/>
      <c r="J48" s="24"/>
      <c r="K48" s="24"/>
      <c r="L48" s="24"/>
      <c r="M48" s="24"/>
    </row>
    <row r="49" spans="1:13" x14ac:dyDescent="0.25">
      <c r="A49" s="24"/>
      <c r="B49" s="18" t="s">
        <v>560</v>
      </c>
      <c r="C49" s="31"/>
      <c r="D49" s="31"/>
      <c r="E49" s="22">
        <v>4400</v>
      </c>
      <c r="F49" s="19">
        <v>3431.4949999999999</v>
      </c>
      <c r="G49" s="17">
        <f t="shared" si="0"/>
        <v>0</v>
      </c>
      <c r="H49" s="24"/>
      <c r="I49" s="24"/>
      <c r="J49" s="24"/>
      <c r="K49" s="24"/>
      <c r="L49" s="24"/>
      <c r="M49" s="24"/>
    </row>
    <row r="50" spans="1:13" x14ac:dyDescent="0.25">
      <c r="A50" s="24"/>
      <c r="B50" s="18" t="s">
        <v>561</v>
      </c>
      <c r="C50" s="31"/>
      <c r="D50" s="31"/>
      <c r="E50" s="22">
        <v>4500</v>
      </c>
      <c r="F50" s="19">
        <v>3519.5949999999998</v>
      </c>
      <c r="G50" s="17">
        <f t="shared" si="0"/>
        <v>0</v>
      </c>
      <c r="H50" s="24"/>
      <c r="I50" s="24"/>
      <c r="J50" s="24"/>
      <c r="K50" s="24"/>
      <c r="L50" s="24"/>
      <c r="M50" s="24"/>
    </row>
    <row r="51" spans="1:13" x14ac:dyDescent="0.25">
      <c r="A51" s="24"/>
      <c r="B51" s="18" t="s">
        <v>562</v>
      </c>
      <c r="C51" s="31"/>
      <c r="D51" s="31"/>
      <c r="E51" s="22">
        <v>4600</v>
      </c>
      <c r="F51" s="19">
        <v>3607.6950000000002</v>
      </c>
      <c r="G51" s="17">
        <f t="shared" si="0"/>
        <v>0</v>
      </c>
      <c r="H51" s="24"/>
      <c r="I51" s="24"/>
      <c r="J51" s="24"/>
      <c r="K51" s="24"/>
      <c r="L51" s="24"/>
      <c r="M51" s="24"/>
    </row>
    <row r="52" spans="1:13" x14ac:dyDescent="0.25">
      <c r="A52" s="24"/>
      <c r="B52" s="18" t="s">
        <v>563</v>
      </c>
      <c r="C52" s="31"/>
      <c r="D52" s="31"/>
      <c r="E52" s="22">
        <v>4700</v>
      </c>
      <c r="F52" s="19">
        <v>3695.7950000000001</v>
      </c>
      <c r="G52" s="17">
        <f t="shared" si="0"/>
        <v>0</v>
      </c>
      <c r="H52" s="24"/>
      <c r="I52" s="24"/>
      <c r="J52" s="24"/>
      <c r="K52" s="24"/>
      <c r="L52" s="24"/>
      <c r="M52" s="24"/>
    </row>
    <row r="53" spans="1:13" x14ac:dyDescent="0.25">
      <c r="A53" s="24"/>
      <c r="B53" s="18" t="s">
        <v>564</v>
      </c>
      <c r="C53" s="31"/>
      <c r="D53" s="31"/>
      <c r="E53" s="22">
        <v>4800</v>
      </c>
      <c r="F53" s="19">
        <v>3783.895</v>
      </c>
      <c r="G53" s="17">
        <f t="shared" si="0"/>
        <v>0</v>
      </c>
      <c r="H53" s="24"/>
      <c r="I53" s="24"/>
      <c r="J53" s="24"/>
      <c r="K53" s="24"/>
      <c r="L53" s="24"/>
      <c r="M53" s="24"/>
    </row>
    <row r="54" spans="1:13" x14ac:dyDescent="0.25">
      <c r="A54" s="24"/>
      <c r="B54" s="18" t="s">
        <v>565</v>
      </c>
      <c r="C54" s="31"/>
      <c r="D54" s="31"/>
      <c r="E54" s="22">
        <v>4900</v>
      </c>
      <c r="F54" s="19">
        <v>3871.9949999999999</v>
      </c>
      <c r="G54" s="17">
        <f t="shared" si="0"/>
        <v>0</v>
      </c>
      <c r="H54" s="24"/>
      <c r="I54" s="24"/>
      <c r="J54" s="24"/>
      <c r="K54" s="24"/>
      <c r="L54" s="24"/>
      <c r="M54" s="24"/>
    </row>
    <row r="55" spans="1:13" x14ac:dyDescent="0.25">
      <c r="A55" s="24"/>
      <c r="B55" s="18" t="s">
        <v>566</v>
      </c>
      <c r="C55" s="31"/>
      <c r="D55" s="31"/>
      <c r="E55" s="22">
        <v>5000</v>
      </c>
      <c r="F55" s="19">
        <v>3960.0949999999998</v>
      </c>
      <c r="G55" s="17">
        <f t="shared" si="0"/>
        <v>0</v>
      </c>
      <c r="H55" s="24"/>
      <c r="I55" s="24"/>
      <c r="J55" s="24"/>
      <c r="K55" s="24"/>
      <c r="L55" s="24"/>
      <c r="M55" s="24"/>
    </row>
  </sheetData>
  <protectedRanges>
    <protectedRange sqref="E4 E6 E8" name="Диапазон1_1"/>
  </protectedRanges>
  <mergeCells count="8">
    <mergeCell ref="B11:B12"/>
    <mergeCell ref="C11:C12"/>
    <mergeCell ref="D11:D12"/>
    <mergeCell ref="E11:E12"/>
    <mergeCell ref="F11:F12"/>
    <mergeCell ref="G11:G12"/>
    <mergeCell ref="C13:C55"/>
    <mergeCell ref="D13:D5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workbookViewId="0">
      <selection activeCell="P23" sqref="P23"/>
    </sheetView>
  </sheetViews>
  <sheetFormatPr defaultRowHeight="15" x14ac:dyDescent="0.25"/>
  <cols>
    <col min="1" max="1" width="6.42578125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1:14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15.75" x14ac:dyDescent="0.25">
      <c r="A2" s="24"/>
      <c r="B2" s="3"/>
      <c r="C2" s="4" t="s">
        <v>8</v>
      </c>
      <c r="D2" s="5"/>
      <c r="E2" s="5"/>
      <c r="F2" s="6"/>
      <c r="G2" s="24"/>
      <c r="H2" s="24"/>
      <c r="I2" s="24"/>
      <c r="J2" s="24"/>
      <c r="K2" s="24"/>
      <c r="L2" s="24"/>
      <c r="M2" s="24"/>
      <c r="N2" s="24"/>
    </row>
    <row r="3" spans="1:14" ht="16.5" thickBot="1" x14ac:dyDescent="0.3">
      <c r="A3" s="24"/>
      <c r="B3" s="7"/>
      <c r="C3" s="8"/>
      <c r="D3" s="8"/>
      <c r="E3" s="8"/>
      <c r="F3" s="9"/>
      <c r="G3" s="24"/>
      <c r="H3" s="24"/>
      <c r="I3" s="24"/>
      <c r="J3" s="24"/>
      <c r="K3" s="24"/>
      <c r="L3" s="24"/>
      <c r="M3" s="24"/>
      <c r="N3" s="24"/>
    </row>
    <row r="4" spans="1:14" ht="16.5" thickBot="1" x14ac:dyDescent="0.3">
      <c r="A4" s="24"/>
      <c r="B4" s="7" t="s">
        <v>5</v>
      </c>
      <c r="C4" s="8"/>
      <c r="D4" s="8"/>
      <c r="E4" s="10"/>
      <c r="F4" s="9"/>
      <c r="G4" s="24"/>
      <c r="H4" s="24"/>
      <c r="I4" s="24"/>
      <c r="J4" s="24"/>
      <c r="K4" s="24"/>
      <c r="L4" s="24"/>
      <c r="M4" s="24"/>
      <c r="N4" s="24"/>
    </row>
    <row r="5" spans="1:14" ht="16.5" thickBot="1" x14ac:dyDescent="0.3">
      <c r="A5" s="24"/>
      <c r="B5" s="7"/>
      <c r="C5" s="8"/>
      <c r="D5" s="8"/>
      <c r="E5" s="11"/>
      <c r="F5" s="9"/>
      <c r="G5" s="24"/>
      <c r="H5" s="24"/>
      <c r="I5" s="24"/>
      <c r="J5" s="24"/>
      <c r="K5" s="24"/>
      <c r="L5" s="24"/>
      <c r="M5" s="24"/>
      <c r="N5" s="24"/>
    </row>
    <row r="6" spans="1:14" ht="16.5" thickBot="1" x14ac:dyDescent="0.3">
      <c r="A6" s="24"/>
      <c r="B6" s="7" t="s">
        <v>6</v>
      </c>
      <c r="C6" s="8"/>
      <c r="D6" s="8"/>
      <c r="E6" s="10"/>
      <c r="F6" s="9"/>
      <c r="G6" s="24"/>
      <c r="H6" s="24" t="s">
        <v>4</v>
      </c>
      <c r="I6" s="24"/>
      <c r="J6" s="24"/>
      <c r="K6" s="2">
        <f>(E4+E6)/2-E8</f>
        <v>0</v>
      </c>
      <c r="L6" s="24"/>
      <c r="M6" s="24"/>
      <c r="N6" s="24"/>
    </row>
    <row r="7" spans="1:14" ht="16.5" thickBot="1" x14ac:dyDescent="0.3">
      <c r="A7" s="24"/>
      <c r="B7" s="7"/>
      <c r="C7" s="8"/>
      <c r="D7" s="8"/>
      <c r="E7" s="11"/>
      <c r="F7" s="9"/>
      <c r="G7" s="24"/>
      <c r="H7" s="24" t="s">
        <v>11</v>
      </c>
      <c r="I7" s="24"/>
      <c r="J7" s="24"/>
      <c r="K7" s="24"/>
      <c r="L7" s="24"/>
      <c r="M7" s="24"/>
      <c r="N7" s="24"/>
    </row>
    <row r="8" spans="1:14" ht="16.5" thickBot="1" x14ac:dyDescent="0.3">
      <c r="A8" s="24"/>
      <c r="B8" s="7" t="s">
        <v>7</v>
      </c>
      <c r="C8" s="8"/>
      <c r="D8" s="8"/>
      <c r="E8" s="10"/>
      <c r="F8" s="9"/>
      <c r="G8" s="24"/>
      <c r="H8" s="24"/>
      <c r="I8" s="24"/>
      <c r="J8" s="24"/>
      <c r="K8" s="24"/>
      <c r="L8" s="24"/>
      <c r="M8" s="24"/>
      <c r="N8" s="24"/>
    </row>
    <row r="9" spans="1:14" ht="15.75" x14ac:dyDescent="0.25">
      <c r="A9" s="24"/>
      <c r="B9" s="12"/>
      <c r="C9" s="13"/>
      <c r="D9" s="13"/>
      <c r="E9" s="14"/>
      <c r="F9" s="15"/>
      <c r="G9" s="24"/>
      <c r="H9" s="24"/>
      <c r="I9" s="24"/>
      <c r="J9" s="24"/>
      <c r="K9" s="24"/>
      <c r="L9" s="24"/>
      <c r="M9" s="24"/>
      <c r="N9" s="24"/>
    </row>
    <row r="10" spans="1:14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x14ac:dyDescent="0.25">
      <c r="A11" s="24"/>
      <c r="B11" s="25" t="s">
        <v>0</v>
      </c>
      <c r="C11" s="27" t="s">
        <v>1</v>
      </c>
      <c r="D11" s="27" t="s">
        <v>2</v>
      </c>
      <c r="E11" s="27" t="s">
        <v>3</v>
      </c>
      <c r="F11" s="29" t="s">
        <v>9</v>
      </c>
      <c r="G11" s="29" t="s">
        <v>10</v>
      </c>
      <c r="H11" s="24"/>
      <c r="I11" s="24"/>
      <c r="J11" s="24"/>
      <c r="K11" s="24"/>
      <c r="L11" s="24"/>
      <c r="M11" s="24"/>
      <c r="N11" s="24"/>
    </row>
    <row r="12" spans="1:14" x14ac:dyDescent="0.25">
      <c r="A12" s="24"/>
      <c r="B12" s="26"/>
      <c r="C12" s="28"/>
      <c r="D12" s="28"/>
      <c r="E12" s="28"/>
      <c r="F12" s="30"/>
      <c r="G12" s="29"/>
      <c r="H12" s="24"/>
      <c r="I12" s="24"/>
      <c r="J12" s="24"/>
      <c r="K12" s="24"/>
      <c r="L12" s="24"/>
      <c r="M12" s="24"/>
      <c r="N12" s="24"/>
    </row>
    <row r="13" spans="1:14" x14ac:dyDescent="0.25">
      <c r="A13" s="24"/>
      <c r="B13" s="18" t="s">
        <v>567</v>
      </c>
      <c r="C13" s="31">
        <v>250</v>
      </c>
      <c r="D13" s="31">
        <v>200</v>
      </c>
      <c r="E13" s="22">
        <v>800</v>
      </c>
      <c r="F13" s="19">
        <v>519.75</v>
      </c>
      <c r="G13" s="17">
        <f>F13*POWER((($E$4+$E$6)/2-$E$8)/70,1.4)</f>
        <v>0</v>
      </c>
      <c r="H13" s="24"/>
      <c r="I13" s="24"/>
      <c r="J13" s="24"/>
      <c r="K13" s="24"/>
      <c r="L13" s="24"/>
      <c r="M13" s="24"/>
      <c r="N13" s="24"/>
    </row>
    <row r="14" spans="1:14" x14ac:dyDescent="0.25">
      <c r="A14" s="24"/>
      <c r="B14" s="18" t="s">
        <v>568</v>
      </c>
      <c r="C14" s="31"/>
      <c r="D14" s="31"/>
      <c r="E14" s="22">
        <v>900</v>
      </c>
      <c r="F14" s="19">
        <v>618.75</v>
      </c>
      <c r="G14" s="17">
        <f t="shared" ref="G14:G55" si="0">F14*POWER((($E$4+$E$6)/2-$E$8)/70,1.4)</f>
        <v>0</v>
      </c>
      <c r="H14" s="24"/>
      <c r="I14" s="24"/>
      <c r="J14" s="24"/>
      <c r="K14" s="24"/>
      <c r="L14" s="24"/>
      <c r="M14" s="24"/>
      <c r="N14" s="24"/>
    </row>
    <row r="15" spans="1:14" x14ac:dyDescent="0.25">
      <c r="A15" s="24"/>
      <c r="B15" s="18" t="s">
        <v>569</v>
      </c>
      <c r="C15" s="31"/>
      <c r="D15" s="31"/>
      <c r="E15" s="22">
        <v>1000</v>
      </c>
      <c r="F15" s="19">
        <v>717.75</v>
      </c>
      <c r="G15" s="17">
        <f t="shared" si="0"/>
        <v>0</v>
      </c>
      <c r="H15" s="24"/>
      <c r="I15" s="24"/>
      <c r="J15" s="24"/>
      <c r="K15" s="24"/>
      <c r="L15" s="24"/>
      <c r="M15" s="24"/>
      <c r="N15" s="24"/>
    </row>
    <row r="16" spans="1:14" x14ac:dyDescent="0.25">
      <c r="A16" s="24"/>
      <c r="B16" s="18" t="s">
        <v>570</v>
      </c>
      <c r="C16" s="31"/>
      <c r="D16" s="31"/>
      <c r="E16" s="22">
        <v>1100</v>
      </c>
      <c r="F16" s="19">
        <v>816.75</v>
      </c>
      <c r="G16" s="17">
        <f t="shared" si="0"/>
        <v>0</v>
      </c>
      <c r="H16" s="24"/>
      <c r="I16" s="24"/>
      <c r="J16" s="24"/>
      <c r="K16" s="24"/>
      <c r="L16" s="24"/>
      <c r="M16" s="24"/>
      <c r="N16" s="24"/>
    </row>
    <row r="17" spans="1:14" ht="15.75" x14ac:dyDescent="0.25">
      <c r="A17" s="24"/>
      <c r="B17" s="18" t="s">
        <v>571</v>
      </c>
      <c r="C17" s="31"/>
      <c r="D17" s="31"/>
      <c r="E17" s="22">
        <v>1200</v>
      </c>
      <c r="F17" s="19">
        <v>915.75</v>
      </c>
      <c r="G17" s="17">
        <f t="shared" si="0"/>
        <v>0</v>
      </c>
      <c r="H17" s="16"/>
      <c r="I17" s="24"/>
      <c r="J17" s="24"/>
      <c r="K17" s="24"/>
      <c r="L17" s="24"/>
      <c r="M17" s="24"/>
      <c r="N17" s="24"/>
    </row>
    <row r="18" spans="1:14" x14ac:dyDescent="0.25">
      <c r="A18" s="24"/>
      <c r="B18" s="18" t="s">
        <v>572</v>
      </c>
      <c r="C18" s="31"/>
      <c r="D18" s="31"/>
      <c r="E18" s="22">
        <v>1300</v>
      </c>
      <c r="F18" s="19">
        <v>1014.75</v>
      </c>
      <c r="G18" s="17">
        <f t="shared" si="0"/>
        <v>0</v>
      </c>
      <c r="H18" s="24"/>
      <c r="I18" s="24"/>
      <c r="J18" s="24"/>
      <c r="K18" s="24"/>
      <c r="L18" s="24"/>
      <c r="M18" s="24"/>
      <c r="N18" s="24"/>
    </row>
    <row r="19" spans="1:14" x14ac:dyDescent="0.25">
      <c r="A19" s="24"/>
      <c r="B19" s="18" t="s">
        <v>573</v>
      </c>
      <c r="C19" s="31"/>
      <c r="D19" s="31"/>
      <c r="E19" s="22">
        <v>1400</v>
      </c>
      <c r="F19" s="19">
        <v>1113.75</v>
      </c>
      <c r="G19" s="17">
        <f t="shared" si="0"/>
        <v>0</v>
      </c>
      <c r="H19" s="24"/>
      <c r="I19" s="24"/>
      <c r="J19" s="24"/>
      <c r="K19" s="24"/>
      <c r="L19" s="24"/>
      <c r="M19" s="24"/>
      <c r="N19" s="24"/>
    </row>
    <row r="20" spans="1:14" x14ac:dyDescent="0.25">
      <c r="A20" s="24"/>
      <c r="B20" s="18" t="s">
        <v>574</v>
      </c>
      <c r="C20" s="31"/>
      <c r="D20" s="31"/>
      <c r="E20" s="22">
        <v>1500</v>
      </c>
      <c r="F20" s="19">
        <v>1212.75</v>
      </c>
      <c r="G20" s="17">
        <f t="shared" si="0"/>
        <v>0</v>
      </c>
      <c r="H20" s="24"/>
      <c r="I20" s="24"/>
      <c r="J20" s="24"/>
      <c r="K20" s="24"/>
      <c r="L20" s="24"/>
      <c r="M20" s="24"/>
      <c r="N20" s="24"/>
    </row>
    <row r="21" spans="1:14" x14ac:dyDescent="0.25">
      <c r="A21" s="24"/>
      <c r="B21" s="18" t="s">
        <v>575</v>
      </c>
      <c r="C21" s="31"/>
      <c r="D21" s="31"/>
      <c r="E21" s="22">
        <v>1600</v>
      </c>
      <c r="F21" s="19">
        <v>1311.75</v>
      </c>
      <c r="G21" s="17">
        <f t="shared" si="0"/>
        <v>0</v>
      </c>
      <c r="H21" s="24"/>
      <c r="I21" s="24"/>
      <c r="J21" s="24"/>
      <c r="K21" s="24"/>
      <c r="L21" s="24"/>
      <c r="M21" s="24"/>
      <c r="N21" s="24"/>
    </row>
    <row r="22" spans="1:14" x14ac:dyDescent="0.25">
      <c r="A22" s="24"/>
      <c r="B22" s="18" t="s">
        <v>576</v>
      </c>
      <c r="C22" s="31"/>
      <c r="D22" s="31"/>
      <c r="E22" s="22">
        <v>1700</v>
      </c>
      <c r="F22" s="19">
        <v>1410.75</v>
      </c>
      <c r="G22" s="17">
        <f t="shared" si="0"/>
        <v>0</v>
      </c>
      <c r="H22" s="24"/>
      <c r="I22" s="24"/>
      <c r="J22" s="24"/>
      <c r="K22" s="24"/>
      <c r="L22" s="24"/>
      <c r="M22" s="24"/>
      <c r="N22" s="24"/>
    </row>
    <row r="23" spans="1:14" x14ac:dyDescent="0.25">
      <c r="A23" s="24"/>
      <c r="B23" s="18" t="s">
        <v>577</v>
      </c>
      <c r="C23" s="31"/>
      <c r="D23" s="31"/>
      <c r="E23" s="22">
        <v>1800</v>
      </c>
      <c r="F23" s="19">
        <v>1509.75</v>
      </c>
      <c r="G23" s="17">
        <f t="shared" si="0"/>
        <v>0</v>
      </c>
      <c r="H23" s="24"/>
      <c r="I23" s="24"/>
      <c r="J23" s="24"/>
      <c r="K23" s="24"/>
      <c r="L23" s="24"/>
      <c r="M23" s="24"/>
      <c r="N23" s="24"/>
    </row>
    <row r="24" spans="1:14" x14ac:dyDescent="0.25">
      <c r="A24" s="24"/>
      <c r="B24" s="18" t="s">
        <v>578</v>
      </c>
      <c r="C24" s="31"/>
      <c r="D24" s="31"/>
      <c r="E24" s="22">
        <v>1900</v>
      </c>
      <c r="F24" s="19">
        <v>1608.75</v>
      </c>
      <c r="G24" s="17">
        <f t="shared" si="0"/>
        <v>0</v>
      </c>
      <c r="H24" s="24"/>
      <c r="I24" s="24"/>
      <c r="J24" s="24"/>
      <c r="K24" s="24"/>
      <c r="L24" s="24"/>
      <c r="M24" s="24"/>
      <c r="N24" s="24"/>
    </row>
    <row r="25" spans="1:14" x14ac:dyDescent="0.25">
      <c r="A25" s="24"/>
      <c r="B25" s="18" t="s">
        <v>579</v>
      </c>
      <c r="C25" s="31"/>
      <c r="D25" s="31"/>
      <c r="E25" s="22">
        <v>2000</v>
      </c>
      <c r="F25" s="19">
        <v>1707.75</v>
      </c>
      <c r="G25" s="17">
        <f t="shared" si="0"/>
        <v>0</v>
      </c>
      <c r="H25" s="24"/>
      <c r="I25" s="24"/>
      <c r="J25" s="24"/>
      <c r="K25" s="24"/>
      <c r="L25" s="24"/>
      <c r="M25" s="24"/>
      <c r="N25" s="24"/>
    </row>
    <row r="26" spans="1:14" x14ac:dyDescent="0.25">
      <c r="A26" s="24"/>
      <c r="B26" s="18" t="s">
        <v>580</v>
      </c>
      <c r="C26" s="31"/>
      <c r="D26" s="31"/>
      <c r="E26" s="22">
        <v>2100</v>
      </c>
      <c r="F26" s="19">
        <v>1806.75</v>
      </c>
      <c r="G26" s="17">
        <f t="shared" si="0"/>
        <v>0</v>
      </c>
      <c r="H26" s="24"/>
      <c r="I26" s="24"/>
      <c r="J26" s="24"/>
      <c r="K26" s="24"/>
      <c r="L26" s="24"/>
      <c r="M26" s="24"/>
      <c r="N26" s="24"/>
    </row>
    <row r="27" spans="1:14" x14ac:dyDescent="0.25">
      <c r="A27" s="24"/>
      <c r="B27" s="18" t="s">
        <v>581</v>
      </c>
      <c r="C27" s="31"/>
      <c r="D27" s="31"/>
      <c r="E27" s="22">
        <v>2200</v>
      </c>
      <c r="F27" s="19">
        <v>1905.75</v>
      </c>
      <c r="G27" s="17">
        <f t="shared" si="0"/>
        <v>0</v>
      </c>
      <c r="H27" s="24"/>
      <c r="I27" s="24"/>
      <c r="J27" s="24"/>
      <c r="K27" s="24"/>
      <c r="L27" s="24"/>
      <c r="M27" s="24"/>
      <c r="N27" s="24"/>
    </row>
    <row r="28" spans="1:14" x14ac:dyDescent="0.25">
      <c r="A28" s="24"/>
      <c r="B28" s="18" t="s">
        <v>582</v>
      </c>
      <c r="C28" s="31"/>
      <c r="D28" s="31"/>
      <c r="E28" s="22">
        <v>2300</v>
      </c>
      <c r="F28" s="19">
        <v>2004.75</v>
      </c>
      <c r="G28" s="17">
        <f t="shared" si="0"/>
        <v>0</v>
      </c>
      <c r="H28" s="24"/>
      <c r="I28" s="24"/>
      <c r="J28" s="24"/>
      <c r="K28" s="24"/>
      <c r="L28" s="24"/>
      <c r="M28" s="24"/>
      <c r="N28" s="24"/>
    </row>
    <row r="29" spans="1:14" x14ac:dyDescent="0.25">
      <c r="A29" s="24"/>
      <c r="B29" s="18" t="s">
        <v>583</v>
      </c>
      <c r="C29" s="31"/>
      <c r="D29" s="31"/>
      <c r="E29" s="22">
        <v>2400</v>
      </c>
      <c r="F29" s="19">
        <v>2103.75</v>
      </c>
      <c r="G29" s="17">
        <f t="shared" si="0"/>
        <v>0</v>
      </c>
      <c r="H29" s="24"/>
      <c r="I29" s="24"/>
      <c r="J29" s="24"/>
      <c r="K29" s="24"/>
      <c r="L29" s="24"/>
      <c r="M29" s="24"/>
      <c r="N29" s="24"/>
    </row>
    <row r="30" spans="1:14" x14ac:dyDescent="0.25">
      <c r="A30" s="24"/>
      <c r="B30" s="18" t="s">
        <v>584</v>
      </c>
      <c r="C30" s="31"/>
      <c r="D30" s="31"/>
      <c r="E30" s="22">
        <v>2500</v>
      </c>
      <c r="F30" s="19">
        <v>1975.05</v>
      </c>
      <c r="G30" s="17">
        <f t="shared" si="0"/>
        <v>0</v>
      </c>
      <c r="H30" s="24"/>
      <c r="I30" s="24"/>
      <c r="J30" s="24"/>
      <c r="K30" s="24"/>
      <c r="L30" s="24"/>
      <c r="M30" s="24"/>
      <c r="N30" s="24"/>
    </row>
    <row r="31" spans="1:14" x14ac:dyDescent="0.25">
      <c r="A31" s="24"/>
      <c r="B31" s="18" t="s">
        <v>585</v>
      </c>
      <c r="C31" s="31"/>
      <c r="D31" s="31"/>
      <c r="E31" s="22">
        <v>2600</v>
      </c>
      <c r="F31" s="19">
        <v>2074.0500000000002</v>
      </c>
      <c r="G31" s="17">
        <f t="shared" si="0"/>
        <v>0</v>
      </c>
      <c r="H31" s="24"/>
      <c r="I31" s="24"/>
      <c r="J31" s="24"/>
      <c r="K31" s="24"/>
      <c r="L31" s="24"/>
      <c r="M31" s="24"/>
      <c r="N31" s="24"/>
    </row>
    <row r="32" spans="1:14" x14ac:dyDescent="0.25">
      <c r="A32" s="24"/>
      <c r="B32" s="18" t="s">
        <v>586</v>
      </c>
      <c r="C32" s="31"/>
      <c r="D32" s="31"/>
      <c r="E32" s="22">
        <v>2700</v>
      </c>
      <c r="F32" s="19">
        <v>2173.0500000000002</v>
      </c>
      <c r="G32" s="17">
        <f t="shared" si="0"/>
        <v>0</v>
      </c>
      <c r="H32" s="24"/>
      <c r="I32" s="24"/>
      <c r="J32" s="24"/>
      <c r="K32" s="24"/>
      <c r="L32" s="24"/>
      <c r="M32" s="24"/>
      <c r="N32" s="24"/>
    </row>
    <row r="33" spans="1:14" x14ac:dyDescent="0.25">
      <c r="A33" s="24"/>
      <c r="B33" s="18" t="s">
        <v>587</v>
      </c>
      <c r="C33" s="31"/>
      <c r="D33" s="31"/>
      <c r="E33" s="22">
        <v>2800</v>
      </c>
      <c r="F33" s="19">
        <v>2272.0500000000002</v>
      </c>
      <c r="G33" s="17">
        <f t="shared" si="0"/>
        <v>0</v>
      </c>
      <c r="H33" s="24"/>
      <c r="I33" s="24"/>
      <c r="J33" s="24"/>
      <c r="K33" s="24"/>
      <c r="L33" s="24"/>
      <c r="M33" s="24"/>
      <c r="N33" s="24"/>
    </row>
    <row r="34" spans="1:14" x14ac:dyDescent="0.25">
      <c r="A34" s="24"/>
      <c r="B34" s="18" t="s">
        <v>588</v>
      </c>
      <c r="C34" s="31"/>
      <c r="D34" s="31"/>
      <c r="E34" s="22">
        <v>2900</v>
      </c>
      <c r="F34" s="19">
        <v>2371.0500000000002</v>
      </c>
      <c r="G34" s="17">
        <f t="shared" si="0"/>
        <v>0</v>
      </c>
      <c r="H34" s="24"/>
      <c r="I34" s="24"/>
      <c r="J34" s="24"/>
      <c r="K34" s="24"/>
      <c r="L34" s="24"/>
      <c r="M34" s="24"/>
      <c r="N34" s="24"/>
    </row>
    <row r="35" spans="1:14" x14ac:dyDescent="0.25">
      <c r="A35" s="24"/>
      <c r="B35" s="18" t="s">
        <v>589</v>
      </c>
      <c r="C35" s="31"/>
      <c r="D35" s="31"/>
      <c r="E35" s="22">
        <v>3000</v>
      </c>
      <c r="F35" s="19">
        <v>2470.0500000000002</v>
      </c>
      <c r="G35" s="17">
        <f t="shared" si="0"/>
        <v>0</v>
      </c>
      <c r="H35" s="24"/>
      <c r="I35" s="24"/>
      <c r="J35" s="24"/>
      <c r="K35" s="24"/>
      <c r="L35" s="24"/>
      <c r="M35" s="24"/>
      <c r="N35" s="24"/>
    </row>
    <row r="36" spans="1:14" x14ac:dyDescent="0.25">
      <c r="A36" s="24"/>
      <c r="B36" s="18" t="s">
        <v>590</v>
      </c>
      <c r="C36" s="31"/>
      <c r="D36" s="31"/>
      <c r="E36" s="22">
        <v>3100</v>
      </c>
      <c r="F36" s="19">
        <v>2569.0500000000002</v>
      </c>
      <c r="G36" s="17">
        <f t="shared" si="0"/>
        <v>0</v>
      </c>
      <c r="H36" s="24"/>
      <c r="I36" s="24"/>
      <c r="J36" s="24"/>
      <c r="K36" s="24"/>
      <c r="L36" s="24"/>
      <c r="M36" s="24"/>
      <c r="N36" s="24"/>
    </row>
    <row r="37" spans="1:14" x14ac:dyDescent="0.25">
      <c r="A37" s="24"/>
      <c r="B37" s="18" t="s">
        <v>591</v>
      </c>
      <c r="C37" s="31"/>
      <c r="D37" s="31"/>
      <c r="E37" s="22">
        <v>3200</v>
      </c>
      <c r="F37" s="19">
        <v>2668.05</v>
      </c>
      <c r="G37" s="17">
        <f t="shared" si="0"/>
        <v>0</v>
      </c>
      <c r="H37" s="24"/>
      <c r="I37" s="24"/>
      <c r="J37" s="24"/>
      <c r="K37" s="24"/>
      <c r="L37" s="24"/>
      <c r="M37" s="24"/>
      <c r="N37" s="24"/>
    </row>
    <row r="38" spans="1:14" x14ac:dyDescent="0.25">
      <c r="A38" s="24"/>
      <c r="B38" s="18" t="s">
        <v>592</v>
      </c>
      <c r="C38" s="31"/>
      <c r="D38" s="31"/>
      <c r="E38" s="22">
        <v>3300</v>
      </c>
      <c r="F38" s="19">
        <v>2767.05</v>
      </c>
      <c r="G38" s="17">
        <f t="shared" si="0"/>
        <v>0</v>
      </c>
      <c r="H38" s="24"/>
      <c r="I38" s="24"/>
      <c r="J38" s="24"/>
      <c r="K38" s="24"/>
      <c r="L38" s="24"/>
      <c r="M38" s="24"/>
      <c r="N38" s="24"/>
    </row>
    <row r="39" spans="1:14" x14ac:dyDescent="0.25">
      <c r="A39" s="24"/>
      <c r="B39" s="18" t="s">
        <v>593</v>
      </c>
      <c r="C39" s="31"/>
      <c r="D39" s="31"/>
      <c r="E39" s="22">
        <v>3400</v>
      </c>
      <c r="F39" s="19">
        <v>2866.05</v>
      </c>
      <c r="G39" s="17">
        <f t="shared" si="0"/>
        <v>0</v>
      </c>
      <c r="H39" s="24"/>
      <c r="I39" s="24"/>
      <c r="J39" s="24"/>
      <c r="K39" s="24"/>
      <c r="L39" s="24"/>
      <c r="M39" s="24"/>
      <c r="N39" s="24"/>
    </row>
    <row r="40" spans="1:14" x14ac:dyDescent="0.25">
      <c r="A40" s="24"/>
      <c r="B40" s="18" t="s">
        <v>594</v>
      </c>
      <c r="C40" s="31"/>
      <c r="D40" s="31"/>
      <c r="E40" s="22">
        <v>3500</v>
      </c>
      <c r="F40" s="19">
        <v>2965.05</v>
      </c>
      <c r="G40" s="17">
        <f t="shared" si="0"/>
        <v>0</v>
      </c>
      <c r="H40" s="24"/>
      <c r="I40" s="24"/>
      <c r="J40" s="24"/>
      <c r="K40" s="24"/>
      <c r="L40" s="24"/>
      <c r="M40" s="24"/>
      <c r="N40" s="24"/>
    </row>
    <row r="41" spans="1:14" x14ac:dyDescent="0.25">
      <c r="A41" s="24"/>
      <c r="B41" s="18" t="s">
        <v>595</v>
      </c>
      <c r="C41" s="31"/>
      <c r="D41" s="31"/>
      <c r="E41" s="22">
        <v>3600</v>
      </c>
      <c r="F41" s="19">
        <v>3064.05</v>
      </c>
      <c r="G41" s="17">
        <f t="shared" si="0"/>
        <v>0</v>
      </c>
      <c r="H41" s="24"/>
      <c r="I41" s="24"/>
      <c r="J41" s="24"/>
      <c r="K41" s="24"/>
      <c r="L41" s="24"/>
      <c r="M41" s="24"/>
      <c r="N41" s="24"/>
    </row>
    <row r="42" spans="1:14" x14ac:dyDescent="0.25">
      <c r="A42" s="24"/>
      <c r="B42" s="18" t="s">
        <v>596</v>
      </c>
      <c r="C42" s="31"/>
      <c r="D42" s="31"/>
      <c r="E42" s="22">
        <v>3700</v>
      </c>
      <c r="F42" s="19">
        <v>3163.05</v>
      </c>
      <c r="G42" s="17">
        <f t="shared" si="0"/>
        <v>0</v>
      </c>
      <c r="H42" s="24"/>
      <c r="I42" s="24"/>
      <c r="J42" s="24"/>
      <c r="K42" s="24"/>
      <c r="L42" s="24"/>
      <c r="M42" s="24"/>
      <c r="N42" s="24"/>
    </row>
    <row r="43" spans="1:14" x14ac:dyDescent="0.25">
      <c r="A43" s="24"/>
      <c r="B43" s="18" t="s">
        <v>597</v>
      </c>
      <c r="C43" s="31"/>
      <c r="D43" s="31"/>
      <c r="E43" s="22">
        <v>3800</v>
      </c>
      <c r="F43" s="19">
        <v>3262.05</v>
      </c>
      <c r="G43" s="17">
        <f t="shared" si="0"/>
        <v>0</v>
      </c>
      <c r="H43" s="24"/>
      <c r="I43" s="24"/>
      <c r="J43" s="24"/>
      <c r="K43" s="24"/>
      <c r="L43" s="24"/>
      <c r="M43" s="24"/>
      <c r="N43" s="24"/>
    </row>
    <row r="44" spans="1:14" x14ac:dyDescent="0.25">
      <c r="A44" s="24"/>
      <c r="B44" s="18" t="s">
        <v>598</v>
      </c>
      <c r="C44" s="31"/>
      <c r="D44" s="31"/>
      <c r="E44" s="22">
        <v>3900</v>
      </c>
      <c r="F44" s="19">
        <v>3361.05</v>
      </c>
      <c r="G44" s="17">
        <f t="shared" si="0"/>
        <v>0</v>
      </c>
      <c r="H44" s="24"/>
      <c r="I44" s="24"/>
      <c r="J44" s="24"/>
      <c r="K44" s="24"/>
      <c r="L44" s="24"/>
      <c r="M44" s="24"/>
      <c r="N44" s="24"/>
    </row>
    <row r="45" spans="1:14" x14ac:dyDescent="0.25">
      <c r="A45" s="24"/>
      <c r="B45" s="18" t="s">
        <v>599</v>
      </c>
      <c r="C45" s="31"/>
      <c r="D45" s="31"/>
      <c r="E45" s="22">
        <v>4000</v>
      </c>
      <c r="F45" s="19">
        <v>3460.05</v>
      </c>
      <c r="G45" s="17">
        <f t="shared" si="0"/>
        <v>0</v>
      </c>
      <c r="H45" s="24"/>
      <c r="I45" s="24"/>
      <c r="J45" s="24"/>
      <c r="K45" s="24"/>
      <c r="L45" s="24"/>
      <c r="M45" s="24"/>
      <c r="N45" s="24"/>
    </row>
    <row r="46" spans="1:14" x14ac:dyDescent="0.25">
      <c r="A46" s="24"/>
      <c r="B46" s="18" t="s">
        <v>600</v>
      </c>
      <c r="C46" s="31"/>
      <c r="D46" s="31"/>
      <c r="E46" s="22">
        <v>4100</v>
      </c>
      <c r="F46" s="19">
        <v>3559.05</v>
      </c>
      <c r="G46" s="17">
        <f t="shared" si="0"/>
        <v>0</v>
      </c>
      <c r="H46" s="24"/>
      <c r="I46" s="24"/>
      <c r="J46" s="24"/>
      <c r="K46" s="24"/>
      <c r="L46" s="24"/>
      <c r="M46" s="24"/>
      <c r="N46" s="24"/>
    </row>
    <row r="47" spans="1:14" x14ac:dyDescent="0.25">
      <c r="A47" s="24"/>
      <c r="B47" s="18" t="s">
        <v>601</v>
      </c>
      <c r="C47" s="31"/>
      <c r="D47" s="31"/>
      <c r="E47" s="22">
        <v>4200</v>
      </c>
      <c r="F47" s="19">
        <v>3658.05</v>
      </c>
      <c r="G47" s="17">
        <f t="shared" si="0"/>
        <v>0</v>
      </c>
      <c r="H47" s="24"/>
      <c r="I47" s="24"/>
      <c r="J47" s="24"/>
      <c r="K47" s="24"/>
      <c r="L47" s="24"/>
      <c r="M47" s="24"/>
      <c r="N47" s="24"/>
    </row>
    <row r="48" spans="1:14" x14ac:dyDescent="0.25">
      <c r="A48" s="24"/>
      <c r="B48" s="18" t="s">
        <v>602</v>
      </c>
      <c r="C48" s="31"/>
      <c r="D48" s="31"/>
      <c r="E48" s="22">
        <v>4300</v>
      </c>
      <c r="F48" s="19">
        <v>3757.05</v>
      </c>
      <c r="G48" s="17">
        <f t="shared" si="0"/>
        <v>0</v>
      </c>
      <c r="H48" s="24"/>
      <c r="I48" s="24"/>
      <c r="J48" s="24"/>
      <c r="K48" s="24"/>
      <c r="L48" s="24"/>
      <c r="M48" s="24"/>
      <c r="N48" s="24"/>
    </row>
    <row r="49" spans="1:14" x14ac:dyDescent="0.25">
      <c r="A49" s="24"/>
      <c r="B49" s="18" t="s">
        <v>603</v>
      </c>
      <c r="C49" s="31"/>
      <c r="D49" s="31"/>
      <c r="E49" s="22">
        <v>4400</v>
      </c>
      <c r="F49" s="19">
        <v>3856.05</v>
      </c>
      <c r="G49" s="17">
        <f t="shared" si="0"/>
        <v>0</v>
      </c>
      <c r="H49" s="24"/>
      <c r="I49" s="24"/>
      <c r="J49" s="24"/>
      <c r="K49" s="24"/>
      <c r="L49" s="24"/>
      <c r="M49" s="24"/>
      <c r="N49" s="24"/>
    </row>
    <row r="50" spans="1:14" x14ac:dyDescent="0.25">
      <c r="A50" s="24"/>
      <c r="B50" s="18" t="s">
        <v>604</v>
      </c>
      <c r="C50" s="31"/>
      <c r="D50" s="31"/>
      <c r="E50" s="22">
        <v>4500</v>
      </c>
      <c r="F50" s="19">
        <v>3955.05</v>
      </c>
      <c r="G50" s="17">
        <f t="shared" si="0"/>
        <v>0</v>
      </c>
      <c r="H50" s="24"/>
      <c r="I50" s="24"/>
      <c r="J50" s="24"/>
      <c r="K50" s="24"/>
      <c r="L50" s="24"/>
      <c r="M50" s="24"/>
      <c r="N50" s="24"/>
    </row>
    <row r="51" spans="1:14" x14ac:dyDescent="0.25">
      <c r="A51" s="24"/>
      <c r="B51" s="18" t="s">
        <v>605</v>
      </c>
      <c r="C51" s="31"/>
      <c r="D51" s="31"/>
      <c r="E51" s="22">
        <v>4600</v>
      </c>
      <c r="F51" s="19">
        <v>4054.05</v>
      </c>
      <c r="G51" s="17">
        <f t="shared" si="0"/>
        <v>0</v>
      </c>
      <c r="H51" s="24"/>
      <c r="I51" s="24"/>
      <c r="J51" s="24"/>
      <c r="K51" s="24"/>
      <c r="L51" s="24"/>
      <c r="M51" s="24"/>
      <c r="N51" s="24"/>
    </row>
    <row r="52" spans="1:14" x14ac:dyDescent="0.25">
      <c r="A52" s="24"/>
      <c r="B52" s="18" t="s">
        <v>606</v>
      </c>
      <c r="C52" s="31"/>
      <c r="D52" s="31"/>
      <c r="E52" s="22">
        <v>4700</v>
      </c>
      <c r="F52" s="19">
        <v>4153.05</v>
      </c>
      <c r="G52" s="17">
        <f t="shared" si="0"/>
        <v>0</v>
      </c>
      <c r="H52" s="24"/>
      <c r="I52" s="24"/>
      <c r="J52" s="24"/>
      <c r="K52" s="24"/>
      <c r="L52" s="24"/>
      <c r="M52" s="24"/>
      <c r="N52" s="24"/>
    </row>
    <row r="53" spans="1:14" x14ac:dyDescent="0.25">
      <c r="A53" s="24"/>
      <c r="B53" s="18" t="s">
        <v>607</v>
      </c>
      <c r="C53" s="31"/>
      <c r="D53" s="31"/>
      <c r="E53" s="22">
        <v>4800</v>
      </c>
      <c r="F53" s="19">
        <v>4252.05</v>
      </c>
      <c r="G53" s="17">
        <f t="shared" si="0"/>
        <v>0</v>
      </c>
      <c r="H53" s="24"/>
      <c r="I53" s="24"/>
      <c r="J53" s="24"/>
      <c r="K53" s="24"/>
      <c r="L53" s="24"/>
      <c r="M53" s="24"/>
      <c r="N53" s="24"/>
    </row>
    <row r="54" spans="1:14" x14ac:dyDescent="0.25">
      <c r="A54" s="24"/>
      <c r="B54" s="18" t="s">
        <v>608</v>
      </c>
      <c r="C54" s="31"/>
      <c r="D54" s="31"/>
      <c r="E54" s="22">
        <v>4900</v>
      </c>
      <c r="F54" s="19">
        <v>4351.05</v>
      </c>
      <c r="G54" s="17">
        <f t="shared" si="0"/>
        <v>0</v>
      </c>
      <c r="H54" s="24"/>
      <c r="I54" s="24"/>
      <c r="J54" s="24"/>
      <c r="K54" s="24"/>
      <c r="L54" s="24"/>
      <c r="M54" s="24"/>
      <c r="N54" s="24"/>
    </row>
    <row r="55" spans="1:14" x14ac:dyDescent="0.25">
      <c r="A55" s="24"/>
      <c r="B55" s="18" t="s">
        <v>609</v>
      </c>
      <c r="C55" s="31"/>
      <c r="D55" s="31"/>
      <c r="E55" s="22">
        <v>5000</v>
      </c>
      <c r="F55" s="19">
        <v>4450.05</v>
      </c>
      <c r="G55" s="17">
        <f t="shared" si="0"/>
        <v>0</v>
      </c>
      <c r="H55" s="24"/>
      <c r="I55" s="24"/>
      <c r="J55" s="24"/>
      <c r="K55" s="24"/>
      <c r="L55" s="24"/>
      <c r="M55" s="24"/>
      <c r="N55" s="24"/>
    </row>
    <row r="56" spans="1:14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 spans="1:14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</row>
  </sheetData>
  <protectedRanges>
    <protectedRange sqref="E4 E6 E8" name="Диапазон1_1"/>
  </protectedRanges>
  <mergeCells count="8">
    <mergeCell ref="B11:B12"/>
    <mergeCell ref="C11:C12"/>
    <mergeCell ref="D11:D12"/>
    <mergeCell ref="E11:E12"/>
    <mergeCell ref="F11:F12"/>
    <mergeCell ref="G11:G12"/>
    <mergeCell ref="C13:C55"/>
    <mergeCell ref="D13:D5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N23" sqref="N23"/>
    </sheetView>
  </sheetViews>
  <sheetFormatPr defaultRowHeight="15" x14ac:dyDescent="0.25"/>
  <cols>
    <col min="1" max="1" width="6.42578125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1:13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.75" x14ac:dyDescent="0.25">
      <c r="A2" s="24"/>
      <c r="B2" s="3"/>
      <c r="C2" s="4" t="s">
        <v>8</v>
      </c>
      <c r="D2" s="5"/>
      <c r="E2" s="5"/>
      <c r="F2" s="6"/>
      <c r="G2" s="24"/>
      <c r="H2" s="24"/>
      <c r="I2" s="24"/>
      <c r="J2" s="24"/>
      <c r="K2" s="24"/>
      <c r="L2" s="24"/>
      <c r="M2" s="24"/>
    </row>
    <row r="3" spans="1:13" ht="16.5" thickBot="1" x14ac:dyDescent="0.3">
      <c r="A3" s="24"/>
      <c r="B3" s="7"/>
      <c r="C3" s="8"/>
      <c r="D3" s="8"/>
      <c r="E3" s="8"/>
      <c r="F3" s="9"/>
      <c r="G3" s="24"/>
      <c r="H3" s="24"/>
      <c r="I3" s="24"/>
      <c r="J3" s="24"/>
      <c r="K3" s="24"/>
      <c r="L3" s="24"/>
      <c r="M3" s="24"/>
    </row>
    <row r="4" spans="1:13" ht="16.5" thickBot="1" x14ac:dyDescent="0.3">
      <c r="A4" s="24"/>
      <c r="B4" s="7" t="s">
        <v>5</v>
      </c>
      <c r="C4" s="8"/>
      <c r="D4" s="8"/>
      <c r="E4" s="10"/>
      <c r="F4" s="9"/>
      <c r="G4" s="24"/>
      <c r="H4" s="24"/>
      <c r="I4" s="24"/>
      <c r="J4" s="24"/>
      <c r="K4" s="24"/>
      <c r="L4" s="24"/>
      <c r="M4" s="24"/>
    </row>
    <row r="5" spans="1:13" ht="16.5" thickBot="1" x14ac:dyDescent="0.3">
      <c r="A5" s="24"/>
      <c r="B5" s="7"/>
      <c r="C5" s="8"/>
      <c r="D5" s="8"/>
      <c r="E5" s="11"/>
      <c r="F5" s="9"/>
      <c r="G5" s="24"/>
      <c r="H5" s="24"/>
      <c r="I5" s="24"/>
      <c r="J5" s="24"/>
      <c r="K5" s="24"/>
      <c r="L5" s="24"/>
      <c r="M5" s="24"/>
    </row>
    <row r="6" spans="1:13" ht="16.5" thickBot="1" x14ac:dyDescent="0.3">
      <c r="A6" s="24"/>
      <c r="B6" s="7" t="s">
        <v>6</v>
      </c>
      <c r="C6" s="8"/>
      <c r="D6" s="8"/>
      <c r="E6" s="10"/>
      <c r="F6" s="9"/>
      <c r="G6" s="24"/>
      <c r="H6" s="24" t="s">
        <v>4</v>
      </c>
      <c r="I6" s="24"/>
      <c r="J6" s="24"/>
      <c r="K6" s="2">
        <f>(E4+E6)/2-E8</f>
        <v>0</v>
      </c>
      <c r="L6" s="24"/>
      <c r="M6" s="24"/>
    </row>
    <row r="7" spans="1:13" ht="16.5" thickBot="1" x14ac:dyDescent="0.3">
      <c r="A7" s="24"/>
      <c r="B7" s="7"/>
      <c r="C7" s="8"/>
      <c r="D7" s="8"/>
      <c r="E7" s="11"/>
      <c r="F7" s="9"/>
      <c r="G7" s="24"/>
      <c r="H7" s="24" t="s">
        <v>11</v>
      </c>
      <c r="I7" s="24"/>
      <c r="J7" s="24"/>
      <c r="K7" s="24"/>
      <c r="L7" s="24"/>
      <c r="M7" s="24"/>
    </row>
    <row r="8" spans="1:13" ht="16.5" thickBot="1" x14ac:dyDescent="0.3">
      <c r="A8" s="24"/>
      <c r="B8" s="7" t="s">
        <v>7</v>
      </c>
      <c r="C8" s="8"/>
      <c r="D8" s="8"/>
      <c r="E8" s="10"/>
      <c r="F8" s="9"/>
      <c r="G8" s="24"/>
      <c r="H8" s="24"/>
      <c r="I8" s="24"/>
      <c r="J8" s="24"/>
      <c r="K8" s="24"/>
      <c r="L8" s="24"/>
      <c r="M8" s="24"/>
    </row>
    <row r="9" spans="1:13" ht="15.75" x14ac:dyDescent="0.25">
      <c r="A9" s="24"/>
      <c r="B9" s="12"/>
      <c r="C9" s="13"/>
      <c r="D9" s="13"/>
      <c r="E9" s="14"/>
      <c r="F9" s="15"/>
      <c r="G9" s="24"/>
      <c r="H9" s="24"/>
      <c r="I9" s="24"/>
      <c r="J9" s="24"/>
      <c r="K9" s="24"/>
      <c r="L9" s="24"/>
      <c r="M9" s="24"/>
    </row>
    <row r="10" spans="1:13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x14ac:dyDescent="0.25">
      <c r="A11" s="24"/>
      <c r="B11" s="25" t="s">
        <v>0</v>
      </c>
      <c r="C11" s="27" t="s">
        <v>1</v>
      </c>
      <c r="D11" s="27" t="s">
        <v>2</v>
      </c>
      <c r="E11" s="27" t="s">
        <v>3</v>
      </c>
      <c r="F11" s="29" t="s">
        <v>9</v>
      </c>
      <c r="G11" s="29" t="s">
        <v>10</v>
      </c>
      <c r="H11" s="24"/>
      <c r="I11" s="24"/>
      <c r="J11" s="24"/>
      <c r="K11" s="24"/>
      <c r="L11" s="24"/>
      <c r="M11" s="24"/>
    </row>
    <row r="12" spans="1:13" x14ac:dyDescent="0.25">
      <c r="A12" s="24"/>
      <c r="B12" s="26"/>
      <c r="C12" s="28"/>
      <c r="D12" s="28"/>
      <c r="E12" s="28"/>
      <c r="F12" s="30"/>
      <c r="G12" s="29"/>
      <c r="H12" s="24"/>
      <c r="I12" s="24"/>
      <c r="J12" s="24"/>
      <c r="K12" s="24"/>
      <c r="L12" s="24"/>
      <c r="M12" s="24"/>
    </row>
    <row r="13" spans="1:13" x14ac:dyDescent="0.25">
      <c r="A13" s="24"/>
      <c r="B13" s="18" t="s">
        <v>610</v>
      </c>
      <c r="C13" s="31">
        <v>300</v>
      </c>
      <c r="D13" s="31">
        <v>80</v>
      </c>
      <c r="E13" s="22">
        <v>800</v>
      </c>
      <c r="F13" s="19">
        <v>310.8</v>
      </c>
      <c r="G13" s="17">
        <f>F13*POWER((($E$4+$E$6)/2-$E$8)/70,1.4)</f>
        <v>0</v>
      </c>
      <c r="H13" s="24"/>
      <c r="I13" s="24"/>
      <c r="J13" s="24"/>
      <c r="K13" s="24"/>
      <c r="L13" s="24"/>
      <c r="M13" s="24"/>
    </row>
    <row r="14" spans="1:13" x14ac:dyDescent="0.25">
      <c r="A14" s="24"/>
      <c r="B14" s="18" t="s">
        <v>611</v>
      </c>
      <c r="C14" s="31"/>
      <c r="D14" s="31"/>
      <c r="E14" s="22">
        <v>900</v>
      </c>
      <c r="F14" s="19">
        <v>370</v>
      </c>
      <c r="G14" s="17">
        <f t="shared" ref="G14:G55" si="0">F14*POWER((($E$4+$E$6)/2-$E$8)/70,1.4)</f>
        <v>0</v>
      </c>
      <c r="H14" s="24"/>
      <c r="I14" s="24"/>
      <c r="J14" s="24"/>
      <c r="K14" s="24"/>
      <c r="L14" s="24"/>
      <c r="M14" s="24"/>
    </row>
    <row r="15" spans="1:13" x14ac:dyDescent="0.25">
      <c r="A15" s="24"/>
      <c r="B15" s="18" t="s">
        <v>612</v>
      </c>
      <c r="C15" s="31"/>
      <c r="D15" s="31"/>
      <c r="E15" s="22">
        <v>1000</v>
      </c>
      <c r="F15" s="19">
        <v>429.2</v>
      </c>
      <c r="G15" s="17">
        <f t="shared" si="0"/>
        <v>0</v>
      </c>
      <c r="H15" s="24"/>
      <c r="I15" s="24"/>
      <c r="J15" s="24"/>
      <c r="K15" s="24"/>
      <c r="L15" s="24"/>
      <c r="M15" s="24"/>
    </row>
    <row r="16" spans="1:13" x14ac:dyDescent="0.25">
      <c r="A16" s="24"/>
      <c r="B16" s="18" t="s">
        <v>613</v>
      </c>
      <c r="C16" s="31"/>
      <c r="D16" s="31"/>
      <c r="E16" s="22">
        <v>1100</v>
      </c>
      <c r="F16" s="19">
        <v>488.4</v>
      </c>
      <c r="G16" s="17">
        <f t="shared" si="0"/>
        <v>0</v>
      </c>
      <c r="H16" s="24"/>
      <c r="I16" s="24"/>
      <c r="J16" s="24"/>
      <c r="K16" s="24"/>
      <c r="L16" s="24"/>
      <c r="M16" s="24"/>
    </row>
    <row r="17" spans="1:13" ht="15.75" x14ac:dyDescent="0.25">
      <c r="A17" s="24"/>
      <c r="B17" s="18" t="s">
        <v>614</v>
      </c>
      <c r="C17" s="31"/>
      <c r="D17" s="31"/>
      <c r="E17" s="23">
        <v>1200</v>
      </c>
      <c r="F17" s="19">
        <v>547.6</v>
      </c>
      <c r="G17" s="17">
        <f t="shared" si="0"/>
        <v>0</v>
      </c>
      <c r="H17" s="16"/>
      <c r="I17" s="24"/>
      <c r="J17" s="24"/>
      <c r="K17" s="24"/>
      <c r="L17" s="24"/>
      <c r="M17" s="24"/>
    </row>
    <row r="18" spans="1:13" x14ac:dyDescent="0.25">
      <c r="A18" s="24"/>
      <c r="B18" s="18" t="s">
        <v>615</v>
      </c>
      <c r="C18" s="31"/>
      <c r="D18" s="31"/>
      <c r="E18" s="23">
        <v>1300</v>
      </c>
      <c r="F18" s="19">
        <v>606.79999999999995</v>
      </c>
      <c r="G18" s="17">
        <f t="shared" si="0"/>
        <v>0</v>
      </c>
      <c r="H18" s="24"/>
      <c r="I18" s="24"/>
      <c r="J18" s="24"/>
      <c r="K18" s="24"/>
      <c r="L18" s="24"/>
      <c r="M18" s="24"/>
    </row>
    <row r="19" spans="1:13" x14ac:dyDescent="0.25">
      <c r="A19" s="24"/>
      <c r="B19" s="18" t="s">
        <v>616</v>
      </c>
      <c r="C19" s="31"/>
      <c r="D19" s="31"/>
      <c r="E19" s="23">
        <v>1400</v>
      </c>
      <c r="F19" s="19">
        <v>666</v>
      </c>
      <c r="G19" s="17">
        <f t="shared" si="0"/>
        <v>0</v>
      </c>
      <c r="H19" s="24"/>
      <c r="I19" s="24"/>
      <c r="J19" s="24"/>
      <c r="K19" s="24"/>
      <c r="L19" s="24"/>
      <c r="M19" s="24"/>
    </row>
    <row r="20" spans="1:13" x14ac:dyDescent="0.25">
      <c r="A20" s="24"/>
      <c r="B20" s="18" t="s">
        <v>617</v>
      </c>
      <c r="C20" s="31"/>
      <c r="D20" s="31"/>
      <c r="E20" s="23">
        <v>1500</v>
      </c>
      <c r="F20" s="19">
        <v>725.2</v>
      </c>
      <c r="G20" s="17">
        <f t="shared" si="0"/>
        <v>0</v>
      </c>
      <c r="H20" s="24"/>
      <c r="I20" s="24"/>
      <c r="J20" s="24"/>
      <c r="K20" s="24"/>
      <c r="L20" s="24"/>
      <c r="M20" s="24"/>
    </row>
    <row r="21" spans="1:13" x14ac:dyDescent="0.25">
      <c r="A21" s="24"/>
      <c r="B21" s="18" t="s">
        <v>618</v>
      </c>
      <c r="C21" s="31"/>
      <c r="D21" s="31"/>
      <c r="E21" s="23">
        <v>1600</v>
      </c>
      <c r="F21" s="19">
        <v>784.4</v>
      </c>
      <c r="G21" s="17">
        <f t="shared" si="0"/>
        <v>0</v>
      </c>
      <c r="H21" s="24"/>
      <c r="I21" s="24"/>
      <c r="J21" s="24"/>
      <c r="K21" s="24"/>
      <c r="L21" s="24"/>
      <c r="M21" s="24"/>
    </row>
    <row r="22" spans="1:13" x14ac:dyDescent="0.25">
      <c r="A22" s="24"/>
      <c r="B22" s="18" t="s">
        <v>619</v>
      </c>
      <c r="C22" s="31"/>
      <c r="D22" s="31"/>
      <c r="E22" s="23">
        <v>1700</v>
      </c>
      <c r="F22" s="19">
        <v>843.6</v>
      </c>
      <c r="G22" s="17">
        <f t="shared" si="0"/>
        <v>0</v>
      </c>
      <c r="H22" s="24"/>
      <c r="I22" s="24"/>
      <c r="J22" s="24"/>
      <c r="K22" s="24"/>
      <c r="L22" s="24"/>
      <c r="M22" s="24"/>
    </row>
    <row r="23" spans="1:13" x14ac:dyDescent="0.25">
      <c r="A23" s="24"/>
      <c r="B23" s="18" t="s">
        <v>620</v>
      </c>
      <c r="C23" s="31"/>
      <c r="D23" s="31"/>
      <c r="E23" s="23">
        <v>1800</v>
      </c>
      <c r="F23" s="19">
        <v>902.8</v>
      </c>
      <c r="G23" s="17">
        <f t="shared" si="0"/>
        <v>0</v>
      </c>
      <c r="H23" s="24"/>
      <c r="I23" s="24"/>
      <c r="J23" s="24"/>
      <c r="K23" s="24"/>
      <c r="L23" s="24"/>
      <c r="M23" s="24"/>
    </row>
    <row r="24" spans="1:13" x14ac:dyDescent="0.25">
      <c r="A24" s="24"/>
      <c r="B24" s="18" t="s">
        <v>621</v>
      </c>
      <c r="C24" s="31"/>
      <c r="D24" s="31"/>
      <c r="E24" s="23">
        <v>1900</v>
      </c>
      <c r="F24" s="19">
        <v>962</v>
      </c>
      <c r="G24" s="17">
        <f t="shared" si="0"/>
        <v>0</v>
      </c>
      <c r="H24" s="24"/>
      <c r="I24" s="24"/>
      <c r="J24" s="24"/>
      <c r="K24" s="24"/>
      <c r="L24" s="24"/>
      <c r="M24" s="24"/>
    </row>
    <row r="25" spans="1:13" x14ac:dyDescent="0.25">
      <c r="A25" s="24"/>
      <c r="B25" s="18" t="s">
        <v>1034</v>
      </c>
      <c r="C25" s="31"/>
      <c r="D25" s="31"/>
      <c r="E25" s="23">
        <v>2000</v>
      </c>
      <c r="F25" s="19">
        <v>1021.2</v>
      </c>
      <c r="G25" s="17">
        <f t="shared" si="0"/>
        <v>0</v>
      </c>
      <c r="H25" s="24"/>
      <c r="I25" s="24"/>
      <c r="J25" s="24"/>
      <c r="K25" s="24"/>
      <c r="L25" s="24"/>
      <c r="M25" s="24"/>
    </row>
    <row r="26" spans="1:13" x14ac:dyDescent="0.25">
      <c r="A26" s="24"/>
      <c r="B26" s="18" t="s">
        <v>622</v>
      </c>
      <c r="C26" s="31"/>
      <c r="D26" s="31"/>
      <c r="E26" s="23">
        <v>2100</v>
      </c>
      <c r="F26" s="19">
        <v>1080.4000000000001</v>
      </c>
      <c r="G26" s="17">
        <f t="shared" si="0"/>
        <v>0</v>
      </c>
      <c r="H26" s="24"/>
      <c r="I26" s="24"/>
      <c r="J26" s="24"/>
      <c r="K26" s="24"/>
      <c r="L26" s="24"/>
      <c r="M26" s="24"/>
    </row>
    <row r="27" spans="1:13" x14ac:dyDescent="0.25">
      <c r="A27" s="24"/>
      <c r="B27" s="18" t="s">
        <v>623</v>
      </c>
      <c r="C27" s="31"/>
      <c r="D27" s="31"/>
      <c r="E27" s="23">
        <v>2200</v>
      </c>
      <c r="F27" s="19">
        <v>1139.5999999999999</v>
      </c>
      <c r="G27" s="17">
        <f t="shared" si="0"/>
        <v>0</v>
      </c>
      <c r="H27" s="24"/>
      <c r="I27" s="24"/>
      <c r="J27" s="24"/>
      <c r="K27" s="24"/>
      <c r="L27" s="24"/>
      <c r="M27" s="24"/>
    </row>
    <row r="28" spans="1:13" x14ac:dyDescent="0.25">
      <c r="A28" s="24"/>
      <c r="B28" s="18" t="s">
        <v>624</v>
      </c>
      <c r="C28" s="31"/>
      <c r="D28" s="31"/>
      <c r="E28" s="23">
        <v>2300</v>
      </c>
      <c r="F28" s="19">
        <v>1198.8</v>
      </c>
      <c r="G28" s="17">
        <f t="shared" si="0"/>
        <v>0</v>
      </c>
      <c r="H28" s="24"/>
      <c r="I28" s="24"/>
      <c r="J28" s="24"/>
      <c r="K28" s="24"/>
      <c r="L28" s="24"/>
      <c r="M28" s="24"/>
    </row>
    <row r="29" spans="1:13" x14ac:dyDescent="0.25">
      <c r="A29" s="24"/>
      <c r="B29" s="18" t="s">
        <v>625</v>
      </c>
      <c r="C29" s="31"/>
      <c r="D29" s="31"/>
      <c r="E29" s="23">
        <v>2400</v>
      </c>
      <c r="F29" s="19">
        <v>1258</v>
      </c>
      <c r="G29" s="17">
        <f t="shared" si="0"/>
        <v>0</v>
      </c>
      <c r="H29" s="24"/>
      <c r="I29" s="24"/>
      <c r="J29" s="24"/>
      <c r="K29" s="24"/>
      <c r="L29" s="24"/>
      <c r="M29" s="24"/>
    </row>
    <row r="30" spans="1:13" x14ac:dyDescent="0.25">
      <c r="A30" s="24"/>
      <c r="B30" s="18" t="s">
        <v>626</v>
      </c>
      <c r="C30" s="31"/>
      <c r="D30" s="31"/>
      <c r="E30" s="23">
        <v>2500</v>
      </c>
      <c r="F30" s="19">
        <v>1181.04</v>
      </c>
      <c r="G30" s="17">
        <f t="shared" si="0"/>
        <v>0</v>
      </c>
      <c r="H30" s="24"/>
      <c r="I30" s="24"/>
      <c r="J30" s="24"/>
      <c r="K30" s="24"/>
      <c r="L30" s="24"/>
      <c r="M30" s="24"/>
    </row>
    <row r="31" spans="1:13" x14ac:dyDescent="0.25">
      <c r="A31" s="24"/>
      <c r="B31" s="18" t="s">
        <v>627</v>
      </c>
      <c r="C31" s="31"/>
      <c r="D31" s="31"/>
      <c r="E31" s="23">
        <v>2600</v>
      </c>
      <c r="F31" s="19">
        <v>1240.24</v>
      </c>
      <c r="G31" s="17">
        <f t="shared" si="0"/>
        <v>0</v>
      </c>
      <c r="H31" s="24"/>
      <c r="I31" s="24"/>
      <c r="J31" s="24"/>
      <c r="K31" s="24"/>
      <c r="L31" s="24"/>
      <c r="M31" s="24"/>
    </row>
    <row r="32" spans="1:13" x14ac:dyDescent="0.25">
      <c r="A32" s="24"/>
      <c r="B32" s="18" t="s">
        <v>628</v>
      </c>
      <c r="C32" s="31"/>
      <c r="D32" s="31"/>
      <c r="E32" s="23">
        <v>2700</v>
      </c>
      <c r="F32" s="19">
        <v>1299.44</v>
      </c>
      <c r="G32" s="17">
        <f t="shared" si="0"/>
        <v>0</v>
      </c>
      <c r="H32" s="24"/>
      <c r="I32" s="24"/>
      <c r="J32" s="24"/>
      <c r="K32" s="24"/>
      <c r="L32" s="24"/>
      <c r="M32" s="24"/>
    </row>
    <row r="33" spans="1:13" x14ac:dyDescent="0.25">
      <c r="A33" s="24"/>
      <c r="B33" s="18" t="s">
        <v>629</v>
      </c>
      <c r="C33" s="31"/>
      <c r="D33" s="31"/>
      <c r="E33" s="23">
        <v>2800</v>
      </c>
      <c r="F33" s="19">
        <v>1358.64</v>
      </c>
      <c r="G33" s="17">
        <f t="shared" si="0"/>
        <v>0</v>
      </c>
      <c r="H33" s="24"/>
      <c r="I33" s="24"/>
      <c r="J33" s="24"/>
      <c r="K33" s="24"/>
      <c r="L33" s="24"/>
      <c r="M33" s="24"/>
    </row>
    <row r="34" spans="1:13" x14ac:dyDescent="0.25">
      <c r="A34" s="24"/>
      <c r="B34" s="18" t="s">
        <v>630</v>
      </c>
      <c r="C34" s="31"/>
      <c r="D34" s="31"/>
      <c r="E34" s="23">
        <v>2900</v>
      </c>
      <c r="F34" s="19">
        <v>1417.84</v>
      </c>
      <c r="G34" s="17">
        <f t="shared" si="0"/>
        <v>0</v>
      </c>
      <c r="H34" s="24"/>
      <c r="I34" s="24"/>
      <c r="J34" s="24"/>
      <c r="K34" s="24"/>
      <c r="L34" s="24"/>
      <c r="M34" s="24"/>
    </row>
    <row r="35" spans="1:13" x14ac:dyDescent="0.25">
      <c r="A35" s="24"/>
      <c r="B35" s="18" t="s">
        <v>631</v>
      </c>
      <c r="C35" s="31"/>
      <c r="D35" s="31"/>
      <c r="E35" s="23">
        <v>3000</v>
      </c>
      <c r="F35" s="19">
        <v>1477.04</v>
      </c>
      <c r="G35" s="17">
        <f t="shared" si="0"/>
        <v>0</v>
      </c>
      <c r="H35" s="24"/>
      <c r="I35" s="24"/>
      <c r="J35" s="24"/>
      <c r="K35" s="24"/>
      <c r="L35" s="24"/>
      <c r="M35" s="24"/>
    </row>
    <row r="36" spans="1:13" x14ac:dyDescent="0.25">
      <c r="A36" s="24"/>
      <c r="B36" s="18" t="s">
        <v>632</v>
      </c>
      <c r="C36" s="31"/>
      <c r="D36" s="31"/>
      <c r="E36" s="23">
        <v>3100</v>
      </c>
      <c r="F36" s="19">
        <v>1536.24</v>
      </c>
      <c r="G36" s="17">
        <f t="shared" si="0"/>
        <v>0</v>
      </c>
      <c r="H36" s="24"/>
      <c r="I36" s="24"/>
      <c r="J36" s="24"/>
      <c r="K36" s="24"/>
      <c r="L36" s="24"/>
      <c r="M36" s="24"/>
    </row>
    <row r="37" spans="1:13" x14ac:dyDescent="0.25">
      <c r="A37" s="24"/>
      <c r="B37" s="18" t="s">
        <v>633</v>
      </c>
      <c r="C37" s="31"/>
      <c r="D37" s="31"/>
      <c r="E37" s="23">
        <v>3200</v>
      </c>
      <c r="F37" s="19">
        <v>1595.44</v>
      </c>
      <c r="G37" s="17">
        <f t="shared" si="0"/>
        <v>0</v>
      </c>
      <c r="H37" s="24"/>
      <c r="I37" s="24"/>
      <c r="J37" s="24"/>
      <c r="K37" s="24"/>
      <c r="L37" s="24"/>
      <c r="M37" s="24"/>
    </row>
    <row r="38" spans="1:13" x14ac:dyDescent="0.25">
      <c r="A38" s="24"/>
      <c r="B38" s="18" t="s">
        <v>634</v>
      </c>
      <c r="C38" s="31"/>
      <c r="D38" s="31"/>
      <c r="E38" s="23">
        <v>3300</v>
      </c>
      <c r="F38" s="19">
        <v>1654.64</v>
      </c>
      <c r="G38" s="17">
        <f t="shared" si="0"/>
        <v>0</v>
      </c>
      <c r="H38" s="24"/>
      <c r="I38" s="24"/>
      <c r="J38" s="24"/>
      <c r="K38" s="24"/>
      <c r="L38" s="24"/>
      <c r="M38" s="24"/>
    </row>
    <row r="39" spans="1:13" x14ac:dyDescent="0.25">
      <c r="A39" s="24"/>
      <c r="B39" s="18" t="s">
        <v>635</v>
      </c>
      <c r="C39" s="31"/>
      <c r="D39" s="31"/>
      <c r="E39" s="23">
        <v>3400</v>
      </c>
      <c r="F39" s="19">
        <v>1713.84</v>
      </c>
      <c r="G39" s="17">
        <f t="shared" si="0"/>
        <v>0</v>
      </c>
      <c r="H39" s="24"/>
      <c r="I39" s="24"/>
      <c r="J39" s="24"/>
      <c r="K39" s="24"/>
      <c r="L39" s="24"/>
      <c r="M39" s="24"/>
    </row>
    <row r="40" spans="1:13" x14ac:dyDescent="0.25">
      <c r="A40" s="24"/>
      <c r="B40" s="18" t="s">
        <v>636</v>
      </c>
      <c r="C40" s="31"/>
      <c r="D40" s="31"/>
      <c r="E40" s="23">
        <v>3500</v>
      </c>
      <c r="F40" s="19">
        <v>1773.04</v>
      </c>
      <c r="G40" s="17">
        <f t="shared" si="0"/>
        <v>0</v>
      </c>
      <c r="H40" s="24"/>
      <c r="I40" s="24"/>
      <c r="J40" s="24"/>
      <c r="K40" s="24"/>
      <c r="L40" s="24"/>
      <c r="M40" s="24"/>
    </row>
    <row r="41" spans="1:13" x14ac:dyDescent="0.25">
      <c r="A41" s="24"/>
      <c r="B41" s="18" t="s">
        <v>637</v>
      </c>
      <c r="C41" s="31"/>
      <c r="D41" s="31"/>
      <c r="E41" s="23">
        <v>3600</v>
      </c>
      <c r="F41" s="19">
        <v>1832.24</v>
      </c>
      <c r="G41" s="17">
        <f t="shared" si="0"/>
        <v>0</v>
      </c>
      <c r="H41" s="24"/>
      <c r="I41" s="24"/>
      <c r="J41" s="24"/>
      <c r="K41" s="24"/>
      <c r="L41" s="24"/>
      <c r="M41" s="24"/>
    </row>
    <row r="42" spans="1:13" x14ac:dyDescent="0.25">
      <c r="A42" s="24"/>
      <c r="B42" s="18" t="s">
        <v>638</v>
      </c>
      <c r="C42" s="31"/>
      <c r="D42" s="31"/>
      <c r="E42" s="23">
        <v>3700</v>
      </c>
      <c r="F42" s="19">
        <v>1891.44</v>
      </c>
      <c r="G42" s="17">
        <f t="shared" si="0"/>
        <v>0</v>
      </c>
      <c r="H42" s="24"/>
      <c r="I42" s="24"/>
      <c r="J42" s="24"/>
      <c r="K42" s="24"/>
      <c r="L42" s="24"/>
      <c r="M42" s="24"/>
    </row>
    <row r="43" spans="1:13" x14ac:dyDescent="0.25">
      <c r="A43" s="24"/>
      <c r="B43" s="18" t="s">
        <v>639</v>
      </c>
      <c r="C43" s="31"/>
      <c r="D43" s="31"/>
      <c r="E43" s="23">
        <v>3800</v>
      </c>
      <c r="F43" s="19">
        <v>1950.64</v>
      </c>
      <c r="G43" s="17">
        <f t="shared" si="0"/>
        <v>0</v>
      </c>
      <c r="H43" s="24"/>
      <c r="I43" s="24"/>
      <c r="J43" s="24"/>
      <c r="K43" s="24"/>
      <c r="L43" s="24"/>
      <c r="M43" s="24"/>
    </row>
    <row r="44" spans="1:13" x14ac:dyDescent="0.25">
      <c r="A44" s="24"/>
      <c r="B44" s="18" t="s">
        <v>640</v>
      </c>
      <c r="C44" s="31"/>
      <c r="D44" s="31"/>
      <c r="E44" s="23">
        <v>3900</v>
      </c>
      <c r="F44" s="19">
        <v>2009.84</v>
      </c>
      <c r="G44" s="17">
        <f t="shared" si="0"/>
        <v>0</v>
      </c>
      <c r="H44" s="24"/>
      <c r="I44" s="24"/>
      <c r="J44" s="24"/>
      <c r="K44" s="24"/>
      <c r="L44" s="24"/>
      <c r="M44" s="24"/>
    </row>
    <row r="45" spans="1:13" x14ac:dyDescent="0.25">
      <c r="A45" s="24"/>
      <c r="B45" s="18" t="s">
        <v>641</v>
      </c>
      <c r="C45" s="31"/>
      <c r="D45" s="31"/>
      <c r="E45" s="23">
        <v>4000</v>
      </c>
      <c r="F45" s="19">
        <v>2069.04</v>
      </c>
      <c r="G45" s="17">
        <f t="shared" si="0"/>
        <v>0</v>
      </c>
      <c r="H45" s="24"/>
      <c r="I45" s="24"/>
      <c r="J45" s="24"/>
      <c r="K45" s="24"/>
      <c r="L45" s="24"/>
      <c r="M45" s="24"/>
    </row>
    <row r="46" spans="1:13" x14ac:dyDescent="0.25">
      <c r="A46" s="24"/>
      <c r="B46" s="18" t="s">
        <v>642</v>
      </c>
      <c r="C46" s="31"/>
      <c r="D46" s="31"/>
      <c r="E46" s="23">
        <v>4100</v>
      </c>
      <c r="F46" s="19">
        <v>2128.2399999999998</v>
      </c>
      <c r="G46" s="17">
        <f t="shared" si="0"/>
        <v>0</v>
      </c>
      <c r="H46" s="24"/>
      <c r="I46" s="24"/>
      <c r="J46" s="24"/>
      <c r="K46" s="24"/>
      <c r="L46" s="24"/>
      <c r="M46" s="24"/>
    </row>
    <row r="47" spans="1:13" x14ac:dyDescent="0.25">
      <c r="A47" s="24"/>
      <c r="B47" s="18" t="s">
        <v>643</v>
      </c>
      <c r="C47" s="31"/>
      <c r="D47" s="31"/>
      <c r="E47" s="23">
        <v>4200</v>
      </c>
      <c r="F47" s="19">
        <v>2187.44</v>
      </c>
      <c r="G47" s="17">
        <f t="shared" si="0"/>
        <v>0</v>
      </c>
      <c r="H47" s="24"/>
      <c r="I47" s="24"/>
      <c r="J47" s="24"/>
      <c r="K47" s="24"/>
      <c r="L47" s="24"/>
      <c r="M47" s="24"/>
    </row>
    <row r="48" spans="1:13" x14ac:dyDescent="0.25">
      <c r="A48" s="24"/>
      <c r="B48" s="18" t="s">
        <v>644</v>
      </c>
      <c r="C48" s="31"/>
      <c r="D48" s="31"/>
      <c r="E48" s="23">
        <v>4300</v>
      </c>
      <c r="F48" s="19">
        <v>2246.64</v>
      </c>
      <c r="G48" s="17">
        <f t="shared" si="0"/>
        <v>0</v>
      </c>
      <c r="H48" s="24"/>
      <c r="I48" s="24"/>
      <c r="J48" s="24"/>
      <c r="K48" s="24"/>
      <c r="L48" s="24"/>
      <c r="M48" s="24"/>
    </row>
    <row r="49" spans="1:13" x14ac:dyDescent="0.25">
      <c r="A49" s="24"/>
      <c r="B49" s="18" t="s">
        <v>645</v>
      </c>
      <c r="C49" s="31"/>
      <c r="D49" s="31"/>
      <c r="E49" s="23">
        <v>4400</v>
      </c>
      <c r="F49" s="19">
        <v>2305.84</v>
      </c>
      <c r="G49" s="17">
        <f t="shared" si="0"/>
        <v>0</v>
      </c>
      <c r="H49" s="24"/>
      <c r="I49" s="24"/>
      <c r="J49" s="24"/>
      <c r="K49" s="24"/>
      <c r="L49" s="24"/>
      <c r="M49" s="24"/>
    </row>
    <row r="50" spans="1:13" x14ac:dyDescent="0.25">
      <c r="A50" s="24"/>
      <c r="B50" s="18" t="s">
        <v>646</v>
      </c>
      <c r="C50" s="31"/>
      <c r="D50" s="31"/>
      <c r="E50" s="23">
        <v>4500</v>
      </c>
      <c r="F50" s="19">
        <v>2365.04</v>
      </c>
      <c r="G50" s="17">
        <f t="shared" si="0"/>
        <v>0</v>
      </c>
      <c r="H50" s="24"/>
      <c r="I50" s="24"/>
      <c r="J50" s="24"/>
      <c r="K50" s="24"/>
      <c r="L50" s="24"/>
      <c r="M50" s="24"/>
    </row>
    <row r="51" spans="1:13" x14ac:dyDescent="0.25">
      <c r="A51" s="24"/>
      <c r="B51" s="18" t="s">
        <v>647</v>
      </c>
      <c r="C51" s="31"/>
      <c r="D51" s="31"/>
      <c r="E51" s="23">
        <v>4600</v>
      </c>
      <c r="F51" s="19">
        <v>2424.2399999999998</v>
      </c>
      <c r="G51" s="17">
        <f t="shared" si="0"/>
        <v>0</v>
      </c>
      <c r="H51" s="24"/>
      <c r="I51" s="24"/>
      <c r="J51" s="24"/>
      <c r="K51" s="24"/>
      <c r="L51" s="24"/>
      <c r="M51" s="24"/>
    </row>
    <row r="52" spans="1:13" x14ac:dyDescent="0.25">
      <c r="A52" s="24"/>
      <c r="B52" s="18" t="s">
        <v>648</v>
      </c>
      <c r="C52" s="31"/>
      <c r="D52" s="31"/>
      <c r="E52" s="23">
        <v>4700</v>
      </c>
      <c r="F52" s="19">
        <v>2483.44</v>
      </c>
      <c r="G52" s="17">
        <f t="shared" si="0"/>
        <v>0</v>
      </c>
      <c r="H52" s="24"/>
      <c r="I52" s="24"/>
      <c r="J52" s="24"/>
      <c r="K52" s="24"/>
      <c r="L52" s="24"/>
      <c r="M52" s="24"/>
    </row>
    <row r="53" spans="1:13" x14ac:dyDescent="0.25">
      <c r="A53" s="24"/>
      <c r="B53" s="18" t="s">
        <v>649</v>
      </c>
      <c r="C53" s="31"/>
      <c r="D53" s="31"/>
      <c r="E53" s="23">
        <v>4800</v>
      </c>
      <c r="F53" s="19">
        <v>2542.64</v>
      </c>
      <c r="G53" s="17">
        <f t="shared" si="0"/>
        <v>0</v>
      </c>
      <c r="H53" s="24"/>
      <c r="I53" s="24"/>
      <c r="J53" s="24"/>
      <c r="K53" s="24"/>
      <c r="L53" s="24"/>
      <c r="M53" s="24"/>
    </row>
    <row r="54" spans="1:13" x14ac:dyDescent="0.25">
      <c r="A54" s="24"/>
      <c r="B54" s="18" t="s">
        <v>650</v>
      </c>
      <c r="C54" s="31"/>
      <c r="D54" s="31"/>
      <c r="E54" s="23">
        <v>4900</v>
      </c>
      <c r="F54" s="19">
        <v>2601.84</v>
      </c>
      <c r="G54" s="17">
        <f t="shared" si="0"/>
        <v>0</v>
      </c>
      <c r="H54" s="24"/>
      <c r="I54" s="24"/>
      <c r="J54" s="24"/>
      <c r="K54" s="24"/>
      <c r="L54" s="24"/>
      <c r="M54" s="24"/>
    </row>
    <row r="55" spans="1:13" x14ac:dyDescent="0.25">
      <c r="A55" s="24"/>
      <c r="B55" s="18" t="s">
        <v>651</v>
      </c>
      <c r="C55" s="31"/>
      <c r="D55" s="31"/>
      <c r="E55" s="23">
        <v>5000</v>
      </c>
      <c r="F55" s="19">
        <v>2661.04</v>
      </c>
      <c r="G55" s="17">
        <f t="shared" si="0"/>
        <v>0</v>
      </c>
      <c r="H55" s="24"/>
      <c r="I55" s="24"/>
      <c r="J55" s="24"/>
      <c r="K55" s="24"/>
      <c r="L55" s="24"/>
      <c r="M55" s="24"/>
    </row>
    <row r="56" spans="1:13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1:13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 spans="1:13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</row>
    <row r="59" spans="1:13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</row>
    <row r="60" spans="1:13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</sheetData>
  <protectedRanges>
    <protectedRange sqref="E4 E6 E8" name="Диапазон1"/>
  </protectedRanges>
  <mergeCells count="8">
    <mergeCell ref="B11:B12"/>
    <mergeCell ref="C11:C12"/>
    <mergeCell ref="D11:D12"/>
    <mergeCell ref="E11:E12"/>
    <mergeCell ref="F11:F12"/>
    <mergeCell ref="G11:G12"/>
    <mergeCell ref="C13:C55"/>
    <mergeCell ref="D13:D5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workbookViewId="0">
      <selection activeCell="L19" sqref="L19"/>
    </sheetView>
  </sheetViews>
  <sheetFormatPr defaultRowHeight="15" x14ac:dyDescent="0.25"/>
  <cols>
    <col min="1" max="1" width="6.42578125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1:13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.75" x14ac:dyDescent="0.25">
      <c r="A2" s="24"/>
      <c r="B2" s="3"/>
      <c r="C2" s="4" t="s">
        <v>8</v>
      </c>
      <c r="D2" s="5"/>
      <c r="E2" s="5"/>
      <c r="F2" s="6"/>
      <c r="G2" s="24"/>
      <c r="H2" s="24"/>
      <c r="I2" s="24"/>
      <c r="J2" s="24"/>
      <c r="K2" s="24"/>
      <c r="L2" s="24"/>
      <c r="M2" s="24"/>
    </row>
    <row r="3" spans="1:13" ht="16.5" thickBot="1" x14ac:dyDescent="0.3">
      <c r="A3" s="24"/>
      <c r="B3" s="7"/>
      <c r="C3" s="8"/>
      <c r="D3" s="8"/>
      <c r="E3" s="8"/>
      <c r="F3" s="9"/>
      <c r="G3" s="24"/>
      <c r="H3" s="24"/>
      <c r="I3" s="24"/>
      <c r="J3" s="24"/>
      <c r="K3" s="24"/>
      <c r="L3" s="24"/>
      <c r="M3" s="24"/>
    </row>
    <row r="4" spans="1:13" ht="16.5" thickBot="1" x14ac:dyDescent="0.3">
      <c r="A4" s="24"/>
      <c r="B4" s="7" t="s">
        <v>5</v>
      </c>
      <c r="C4" s="8"/>
      <c r="D4" s="8"/>
      <c r="E4" s="10"/>
      <c r="F4" s="9"/>
      <c r="G4" s="24"/>
      <c r="H4" s="24"/>
      <c r="I4" s="24"/>
      <c r="J4" s="24"/>
      <c r="K4" s="24"/>
      <c r="L4" s="24"/>
      <c r="M4" s="24"/>
    </row>
    <row r="5" spans="1:13" ht="16.5" thickBot="1" x14ac:dyDescent="0.3">
      <c r="A5" s="24"/>
      <c r="B5" s="7"/>
      <c r="C5" s="8"/>
      <c r="D5" s="8"/>
      <c r="E5" s="11"/>
      <c r="F5" s="9"/>
      <c r="G5" s="24"/>
      <c r="H5" s="24"/>
      <c r="I5" s="24"/>
      <c r="J5" s="24"/>
      <c r="K5" s="24"/>
      <c r="L5" s="24"/>
      <c r="M5" s="24"/>
    </row>
    <row r="6" spans="1:13" ht="16.5" thickBot="1" x14ac:dyDescent="0.3">
      <c r="A6" s="24"/>
      <c r="B6" s="7" t="s">
        <v>6</v>
      </c>
      <c r="C6" s="8"/>
      <c r="D6" s="8"/>
      <c r="E6" s="10"/>
      <c r="F6" s="9"/>
      <c r="G6" s="24"/>
      <c r="H6" s="24" t="s">
        <v>4</v>
      </c>
      <c r="I6" s="24"/>
      <c r="J6" s="24"/>
      <c r="K6" s="2">
        <f>(E4+E6)/2-E8</f>
        <v>0</v>
      </c>
      <c r="L6" s="24"/>
      <c r="M6" s="24"/>
    </row>
    <row r="7" spans="1:13" ht="16.5" thickBot="1" x14ac:dyDescent="0.3">
      <c r="A7" s="24"/>
      <c r="B7" s="7"/>
      <c r="C7" s="8"/>
      <c r="D7" s="8"/>
      <c r="E7" s="11"/>
      <c r="F7" s="9"/>
      <c r="G7" s="24"/>
      <c r="H7" s="24" t="s">
        <v>11</v>
      </c>
      <c r="I7" s="24"/>
      <c r="J7" s="24"/>
      <c r="K7" s="24"/>
      <c r="L7" s="24"/>
      <c r="M7" s="24"/>
    </row>
    <row r="8" spans="1:13" ht="16.5" thickBot="1" x14ac:dyDescent="0.3">
      <c r="A8" s="24"/>
      <c r="B8" s="7" t="s">
        <v>7</v>
      </c>
      <c r="C8" s="8"/>
      <c r="D8" s="8"/>
      <c r="E8" s="10"/>
      <c r="F8" s="9"/>
      <c r="G8" s="24"/>
      <c r="H8" s="24"/>
      <c r="I8" s="24"/>
      <c r="J8" s="24"/>
      <c r="K8" s="24"/>
      <c r="L8" s="24"/>
      <c r="M8" s="24"/>
    </row>
    <row r="9" spans="1:13" ht="15.75" x14ac:dyDescent="0.25">
      <c r="A9" s="24"/>
      <c r="B9" s="12"/>
      <c r="C9" s="13"/>
      <c r="D9" s="13"/>
      <c r="E9" s="14"/>
      <c r="F9" s="15"/>
      <c r="G9" s="24"/>
      <c r="H9" s="24"/>
      <c r="I9" s="24"/>
      <c r="J9" s="24"/>
      <c r="K9" s="24"/>
      <c r="L9" s="24"/>
      <c r="M9" s="24"/>
    </row>
    <row r="10" spans="1:13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x14ac:dyDescent="0.25">
      <c r="A11" s="24"/>
      <c r="B11" s="25" t="s">
        <v>0</v>
      </c>
      <c r="C11" s="27" t="s">
        <v>1</v>
      </c>
      <c r="D11" s="27" t="s">
        <v>2</v>
      </c>
      <c r="E11" s="27" t="s">
        <v>3</v>
      </c>
      <c r="F11" s="29" t="s">
        <v>9</v>
      </c>
      <c r="G11" s="29" t="s">
        <v>10</v>
      </c>
      <c r="H11" s="24"/>
      <c r="I11" s="24"/>
      <c r="J11" s="24"/>
      <c r="K11" s="24"/>
      <c r="L11" s="24"/>
      <c r="M11" s="24"/>
    </row>
    <row r="12" spans="1:13" x14ac:dyDescent="0.25">
      <c r="A12" s="24"/>
      <c r="B12" s="26"/>
      <c r="C12" s="28"/>
      <c r="D12" s="28"/>
      <c r="E12" s="28"/>
      <c r="F12" s="30"/>
      <c r="G12" s="29"/>
      <c r="H12" s="24"/>
      <c r="I12" s="24"/>
      <c r="J12" s="24"/>
      <c r="K12" s="24"/>
      <c r="L12" s="24"/>
      <c r="M12" s="24"/>
    </row>
    <row r="13" spans="1:13" x14ac:dyDescent="0.25">
      <c r="A13" s="24"/>
      <c r="B13" s="18" t="s">
        <v>652</v>
      </c>
      <c r="C13" s="31">
        <v>300</v>
      </c>
      <c r="D13" s="31">
        <v>90</v>
      </c>
      <c r="E13" s="22">
        <v>800</v>
      </c>
      <c r="F13" s="19">
        <v>384.82499999999999</v>
      </c>
      <c r="G13" s="17">
        <f>F13*POWER((($E$4+$E$6)/2-$E$8)/70,1.4)</f>
        <v>0</v>
      </c>
      <c r="H13" s="24"/>
      <c r="I13" s="24"/>
      <c r="J13" s="24"/>
      <c r="K13" s="24"/>
      <c r="L13" s="24"/>
      <c r="M13" s="24"/>
    </row>
    <row r="14" spans="1:13" x14ac:dyDescent="0.25">
      <c r="A14" s="24"/>
      <c r="B14" s="18" t="s">
        <v>653</v>
      </c>
      <c r="C14" s="31"/>
      <c r="D14" s="31"/>
      <c r="E14" s="22">
        <v>900</v>
      </c>
      <c r="F14" s="19">
        <v>458.125</v>
      </c>
      <c r="G14" s="17">
        <f t="shared" ref="G14:G55" si="0">F14*POWER((($E$4+$E$6)/2-$E$8)/70,1.4)</f>
        <v>0</v>
      </c>
      <c r="H14" s="24"/>
      <c r="I14" s="24"/>
      <c r="J14" s="24"/>
      <c r="K14" s="24"/>
      <c r="L14" s="24"/>
      <c r="M14" s="24"/>
    </row>
    <row r="15" spans="1:13" x14ac:dyDescent="0.25">
      <c r="A15" s="24"/>
      <c r="B15" s="18" t="s">
        <v>654</v>
      </c>
      <c r="C15" s="31"/>
      <c r="D15" s="31"/>
      <c r="E15" s="22">
        <v>1000</v>
      </c>
      <c r="F15" s="19">
        <v>531.42499999999995</v>
      </c>
      <c r="G15" s="17">
        <f t="shared" si="0"/>
        <v>0</v>
      </c>
      <c r="H15" s="24"/>
      <c r="I15" s="24"/>
      <c r="J15" s="24"/>
      <c r="K15" s="24"/>
      <c r="L15" s="24"/>
      <c r="M15" s="24"/>
    </row>
    <row r="16" spans="1:13" x14ac:dyDescent="0.25">
      <c r="A16" s="24"/>
      <c r="B16" s="18" t="s">
        <v>655</v>
      </c>
      <c r="C16" s="31"/>
      <c r="D16" s="31"/>
      <c r="E16" s="23">
        <v>1100</v>
      </c>
      <c r="F16" s="19">
        <v>604.72500000000002</v>
      </c>
      <c r="G16" s="17">
        <f t="shared" si="0"/>
        <v>0</v>
      </c>
      <c r="H16" s="24"/>
      <c r="I16" s="24"/>
      <c r="J16" s="24"/>
      <c r="K16" s="24"/>
      <c r="L16" s="24"/>
      <c r="M16" s="24"/>
    </row>
    <row r="17" spans="1:13" ht="15.75" x14ac:dyDescent="0.25">
      <c r="A17" s="24"/>
      <c r="B17" s="18" t="s">
        <v>656</v>
      </c>
      <c r="C17" s="31"/>
      <c r="D17" s="31"/>
      <c r="E17" s="23">
        <v>1200</v>
      </c>
      <c r="F17" s="19">
        <v>678.02499999999998</v>
      </c>
      <c r="G17" s="17">
        <f t="shared" si="0"/>
        <v>0</v>
      </c>
      <c r="H17" s="16"/>
      <c r="I17" s="24"/>
      <c r="J17" s="24"/>
      <c r="K17" s="24"/>
      <c r="L17" s="24"/>
      <c r="M17" s="24"/>
    </row>
    <row r="18" spans="1:13" x14ac:dyDescent="0.25">
      <c r="A18" s="24"/>
      <c r="B18" s="18" t="s">
        <v>657</v>
      </c>
      <c r="C18" s="31"/>
      <c r="D18" s="31"/>
      <c r="E18" s="23">
        <v>1300</v>
      </c>
      <c r="F18" s="19">
        <v>751.32500000000005</v>
      </c>
      <c r="G18" s="17">
        <f t="shared" si="0"/>
        <v>0</v>
      </c>
      <c r="H18" s="24"/>
      <c r="I18" s="24"/>
      <c r="J18" s="24"/>
      <c r="K18" s="24"/>
      <c r="L18" s="24"/>
      <c r="M18" s="24"/>
    </row>
    <row r="19" spans="1:13" x14ac:dyDescent="0.25">
      <c r="A19" s="24"/>
      <c r="B19" s="18" t="s">
        <v>658</v>
      </c>
      <c r="C19" s="31"/>
      <c r="D19" s="31"/>
      <c r="E19" s="23">
        <v>1400</v>
      </c>
      <c r="F19" s="19">
        <v>824.625</v>
      </c>
      <c r="G19" s="17">
        <f t="shared" si="0"/>
        <v>0</v>
      </c>
      <c r="H19" s="24"/>
      <c r="I19" s="24"/>
      <c r="J19" s="24"/>
      <c r="K19" s="24"/>
      <c r="L19" s="24"/>
      <c r="M19" s="24"/>
    </row>
    <row r="20" spans="1:13" x14ac:dyDescent="0.25">
      <c r="A20" s="24"/>
      <c r="B20" s="18" t="s">
        <v>659</v>
      </c>
      <c r="C20" s="31"/>
      <c r="D20" s="31"/>
      <c r="E20" s="23">
        <v>1500</v>
      </c>
      <c r="F20" s="19">
        <v>897.92499999999995</v>
      </c>
      <c r="G20" s="17">
        <f t="shared" si="0"/>
        <v>0</v>
      </c>
      <c r="H20" s="24"/>
      <c r="I20" s="24"/>
      <c r="J20" s="24"/>
      <c r="K20" s="24"/>
      <c r="L20" s="24"/>
      <c r="M20" s="24"/>
    </row>
    <row r="21" spans="1:13" x14ac:dyDescent="0.25">
      <c r="A21" s="24"/>
      <c r="B21" s="18" t="s">
        <v>660</v>
      </c>
      <c r="C21" s="31"/>
      <c r="D21" s="31"/>
      <c r="E21" s="23">
        <v>1600</v>
      </c>
      <c r="F21" s="19">
        <v>971.22500000000002</v>
      </c>
      <c r="G21" s="17">
        <f t="shared" si="0"/>
        <v>0</v>
      </c>
      <c r="H21" s="24"/>
      <c r="I21" s="24"/>
      <c r="J21" s="24"/>
      <c r="K21" s="24"/>
      <c r="L21" s="24"/>
      <c r="M21" s="24"/>
    </row>
    <row r="22" spans="1:13" x14ac:dyDescent="0.25">
      <c r="A22" s="24"/>
      <c r="B22" s="18" t="s">
        <v>661</v>
      </c>
      <c r="C22" s="31"/>
      <c r="D22" s="31"/>
      <c r="E22" s="23">
        <v>1700</v>
      </c>
      <c r="F22" s="19">
        <v>1044.5250000000001</v>
      </c>
      <c r="G22" s="17">
        <f t="shared" si="0"/>
        <v>0</v>
      </c>
      <c r="H22" s="24"/>
      <c r="I22" s="24"/>
      <c r="J22" s="24"/>
      <c r="K22" s="24"/>
      <c r="L22" s="24"/>
      <c r="M22" s="24"/>
    </row>
    <row r="23" spans="1:13" x14ac:dyDescent="0.25">
      <c r="A23" s="24"/>
      <c r="B23" s="18" t="s">
        <v>662</v>
      </c>
      <c r="C23" s="31"/>
      <c r="D23" s="31"/>
      <c r="E23" s="23">
        <v>1800</v>
      </c>
      <c r="F23" s="19">
        <v>1117.825</v>
      </c>
      <c r="G23" s="17">
        <f t="shared" si="0"/>
        <v>0</v>
      </c>
      <c r="H23" s="24"/>
      <c r="I23" s="24"/>
      <c r="J23" s="24"/>
      <c r="K23" s="24"/>
      <c r="L23" s="24"/>
      <c r="M23" s="24"/>
    </row>
    <row r="24" spans="1:13" x14ac:dyDescent="0.25">
      <c r="A24" s="24"/>
      <c r="B24" s="18" t="s">
        <v>663</v>
      </c>
      <c r="C24" s="31"/>
      <c r="D24" s="31"/>
      <c r="E24" s="23">
        <v>1900</v>
      </c>
      <c r="F24" s="19">
        <v>1191.125</v>
      </c>
      <c r="G24" s="17">
        <f t="shared" si="0"/>
        <v>0</v>
      </c>
      <c r="H24" s="24"/>
      <c r="I24" s="24"/>
      <c r="J24" s="24"/>
      <c r="K24" s="24"/>
      <c r="L24" s="24"/>
      <c r="M24" s="24"/>
    </row>
    <row r="25" spans="1:13" x14ac:dyDescent="0.25">
      <c r="A25" s="24"/>
      <c r="B25" s="18" t="s">
        <v>1035</v>
      </c>
      <c r="C25" s="31"/>
      <c r="D25" s="31"/>
      <c r="E25" s="23">
        <v>2000</v>
      </c>
      <c r="F25" s="19">
        <v>1264.425</v>
      </c>
      <c r="G25" s="17">
        <f t="shared" si="0"/>
        <v>0</v>
      </c>
      <c r="H25" s="24"/>
      <c r="I25" s="24"/>
      <c r="J25" s="24"/>
      <c r="K25" s="24"/>
      <c r="L25" s="24"/>
      <c r="M25" s="24"/>
    </row>
    <row r="26" spans="1:13" x14ac:dyDescent="0.25">
      <c r="A26" s="24"/>
      <c r="B26" s="18" t="s">
        <v>664</v>
      </c>
      <c r="C26" s="31"/>
      <c r="D26" s="31"/>
      <c r="E26" s="23">
        <v>2100</v>
      </c>
      <c r="F26" s="19">
        <v>1337.7249999999999</v>
      </c>
      <c r="G26" s="17">
        <f t="shared" si="0"/>
        <v>0</v>
      </c>
      <c r="H26" s="24"/>
      <c r="I26" s="24"/>
      <c r="J26" s="24"/>
      <c r="K26" s="24"/>
      <c r="L26" s="24"/>
      <c r="M26" s="24"/>
    </row>
    <row r="27" spans="1:13" x14ac:dyDescent="0.25">
      <c r="A27" s="24"/>
      <c r="B27" s="18" t="s">
        <v>665</v>
      </c>
      <c r="C27" s="31"/>
      <c r="D27" s="31"/>
      <c r="E27" s="23">
        <v>2200</v>
      </c>
      <c r="F27" s="19">
        <v>1411.0250000000001</v>
      </c>
      <c r="G27" s="17">
        <f t="shared" si="0"/>
        <v>0</v>
      </c>
      <c r="H27" s="24"/>
      <c r="I27" s="24"/>
      <c r="J27" s="24"/>
      <c r="K27" s="24"/>
      <c r="L27" s="24"/>
      <c r="M27" s="24"/>
    </row>
    <row r="28" spans="1:13" x14ac:dyDescent="0.25">
      <c r="A28" s="24"/>
      <c r="B28" s="18" t="s">
        <v>666</v>
      </c>
      <c r="C28" s="31"/>
      <c r="D28" s="31"/>
      <c r="E28" s="23">
        <v>2300</v>
      </c>
      <c r="F28" s="19">
        <v>1484.325</v>
      </c>
      <c r="G28" s="17">
        <f t="shared" si="0"/>
        <v>0</v>
      </c>
      <c r="H28" s="24"/>
      <c r="I28" s="24"/>
      <c r="J28" s="24"/>
      <c r="K28" s="24"/>
      <c r="L28" s="24"/>
      <c r="M28" s="24"/>
    </row>
    <row r="29" spans="1:13" x14ac:dyDescent="0.25">
      <c r="A29" s="24"/>
      <c r="B29" s="18" t="s">
        <v>708</v>
      </c>
      <c r="C29" s="31"/>
      <c r="D29" s="31"/>
      <c r="E29" s="23">
        <v>2400</v>
      </c>
      <c r="F29" s="19">
        <v>1557.625</v>
      </c>
      <c r="G29" s="17">
        <f t="shared" si="0"/>
        <v>0</v>
      </c>
      <c r="H29" s="24"/>
      <c r="I29" s="24"/>
      <c r="J29" s="24"/>
      <c r="K29" s="24"/>
      <c r="L29" s="24"/>
      <c r="M29" s="24"/>
    </row>
    <row r="30" spans="1:13" x14ac:dyDescent="0.25">
      <c r="A30" s="24"/>
      <c r="B30" s="18" t="s">
        <v>667</v>
      </c>
      <c r="C30" s="31"/>
      <c r="D30" s="31"/>
      <c r="E30" s="23">
        <v>2500</v>
      </c>
      <c r="F30" s="19">
        <v>1462.335</v>
      </c>
      <c r="G30" s="17">
        <f t="shared" si="0"/>
        <v>0</v>
      </c>
      <c r="H30" s="24"/>
      <c r="I30" s="24"/>
      <c r="J30" s="24"/>
      <c r="K30" s="24"/>
      <c r="L30" s="24"/>
      <c r="M30" s="24"/>
    </row>
    <row r="31" spans="1:13" x14ac:dyDescent="0.25">
      <c r="A31" s="24"/>
      <c r="B31" s="18" t="s">
        <v>668</v>
      </c>
      <c r="C31" s="31"/>
      <c r="D31" s="31"/>
      <c r="E31" s="23">
        <v>2600</v>
      </c>
      <c r="F31" s="19">
        <v>1535.635</v>
      </c>
      <c r="G31" s="17">
        <f t="shared" si="0"/>
        <v>0</v>
      </c>
      <c r="H31" s="24"/>
      <c r="I31" s="24"/>
      <c r="J31" s="24"/>
      <c r="K31" s="24"/>
      <c r="L31" s="24"/>
      <c r="M31" s="24"/>
    </row>
    <row r="32" spans="1:13" x14ac:dyDescent="0.25">
      <c r="A32" s="24"/>
      <c r="B32" s="18" t="s">
        <v>669</v>
      </c>
      <c r="C32" s="31"/>
      <c r="D32" s="31"/>
      <c r="E32" s="23">
        <v>2700</v>
      </c>
      <c r="F32" s="19">
        <v>1608.9349999999999</v>
      </c>
      <c r="G32" s="17">
        <f t="shared" si="0"/>
        <v>0</v>
      </c>
      <c r="H32" s="24"/>
      <c r="I32" s="24"/>
      <c r="J32" s="24"/>
      <c r="K32" s="24"/>
      <c r="L32" s="24"/>
      <c r="M32" s="24"/>
    </row>
    <row r="33" spans="1:13" x14ac:dyDescent="0.25">
      <c r="A33" s="24"/>
      <c r="B33" s="18" t="s">
        <v>670</v>
      </c>
      <c r="C33" s="31"/>
      <c r="D33" s="31"/>
      <c r="E33" s="23">
        <v>2800</v>
      </c>
      <c r="F33" s="19">
        <v>1682.2349999999999</v>
      </c>
      <c r="G33" s="17">
        <f t="shared" si="0"/>
        <v>0</v>
      </c>
      <c r="H33" s="24"/>
      <c r="I33" s="24"/>
      <c r="J33" s="24"/>
      <c r="K33" s="24"/>
      <c r="L33" s="24"/>
      <c r="M33" s="24"/>
    </row>
    <row r="34" spans="1:13" x14ac:dyDescent="0.25">
      <c r="A34" s="24"/>
      <c r="B34" s="18" t="s">
        <v>671</v>
      </c>
      <c r="C34" s="31"/>
      <c r="D34" s="31"/>
      <c r="E34" s="23">
        <v>2900</v>
      </c>
      <c r="F34" s="19">
        <v>1755.5350000000001</v>
      </c>
      <c r="G34" s="17">
        <f t="shared" si="0"/>
        <v>0</v>
      </c>
      <c r="H34" s="24"/>
      <c r="I34" s="24"/>
      <c r="J34" s="24"/>
      <c r="K34" s="24"/>
      <c r="L34" s="24"/>
      <c r="M34" s="24"/>
    </row>
    <row r="35" spans="1:13" x14ac:dyDescent="0.25">
      <c r="A35" s="24"/>
      <c r="B35" s="18" t="s">
        <v>672</v>
      </c>
      <c r="C35" s="31"/>
      <c r="D35" s="31"/>
      <c r="E35" s="23">
        <v>3000</v>
      </c>
      <c r="F35" s="19">
        <v>1828.835</v>
      </c>
      <c r="G35" s="17">
        <f t="shared" si="0"/>
        <v>0</v>
      </c>
      <c r="H35" s="24"/>
      <c r="I35" s="24"/>
      <c r="J35" s="24"/>
      <c r="K35" s="24"/>
      <c r="L35" s="24"/>
      <c r="M35" s="24"/>
    </row>
    <row r="36" spans="1:13" x14ac:dyDescent="0.25">
      <c r="A36" s="24"/>
      <c r="B36" s="18" t="s">
        <v>673</v>
      </c>
      <c r="C36" s="31"/>
      <c r="D36" s="31"/>
      <c r="E36" s="23">
        <v>3100</v>
      </c>
      <c r="F36" s="19">
        <v>1902.135</v>
      </c>
      <c r="G36" s="17">
        <f t="shared" si="0"/>
        <v>0</v>
      </c>
      <c r="H36" s="24"/>
      <c r="I36" s="24"/>
      <c r="J36" s="24"/>
      <c r="K36" s="24"/>
      <c r="L36" s="24"/>
      <c r="M36" s="24"/>
    </row>
    <row r="37" spans="1:13" x14ac:dyDescent="0.25">
      <c r="A37" s="24"/>
      <c r="B37" s="18" t="s">
        <v>674</v>
      </c>
      <c r="C37" s="31"/>
      <c r="D37" s="31"/>
      <c r="E37" s="23">
        <v>3200</v>
      </c>
      <c r="F37" s="19">
        <v>1975.4349999999999</v>
      </c>
      <c r="G37" s="17">
        <f t="shared" si="0"/>
        <v>0</v>
      </c>
      <c r="H37" s="24"/>
      <c r="I37" s="24"/>
      <c r="J37" s="24"/>
      <c r="K37" s="24"/>
      <c r="L37" s="24"/>
      <c r="M37" s="24"/>
    </row>
    <row r="38" spans="1:13" x14ac:dyDescent="0.25">
      <c r="A38" s="24"/>
      <c r="B38" s="18" t="s">
        <v>675</v>
      </c>
      <c r="C38" s="31"/>
      <c r="D38" s="31"/>
      <c r="E38" s="23">
        <v>3300</v>
      </c>
      <c r="F38" s="19">
        <v>2048.7350000000001</v>
      </c>
      <c r="G38" s="17">
        <f t="shared" si="0"/>
        <v>0</v>
      </c>
      <c r="H38" s="24"/>
      <c r="I38" s="24"/>
      <c r="J38" s="24"/>
      <c r="K38" s="24"/>
      <c r="L38" s="24"/>
      <c r="M38" s="24"/>
    </row>
    <row r="39" spans="1:13" x14ac:dyDescent="0.25">
      <c r="A39" s="24"/>
      <c r="B39" s="18" t="s">
        <v>676</v>
      </c>
      <c r="C39" s="31"/>
      <c r="D39" s="31"/>
      <c r="E39" s="23">
        <v>3400</v>
      </c>
      <c r="F39" s="19">
        <v>2122.0349999999999</v>
      </c>
      <c r="G39" s="17">
        <f t="shared" si="0"/>
        <v>0</v>
      </c>
      <c r="H39" s="24"/>
      <c r="I39" s="24"/>
      <c r="J39" s="24"/>
      <c r="K39" s="24"/>
      <c r="L39" s="24"/>
      <c r="M39" s="24"/>
    </row>
    <row r="40" spans="1:13" x14ac:dyDescent="0.25">
      <c r="A40" s="24"/>
      <c r="B40" s="18" t="s">
        <v>677</v>
      </c>
      <c r="C40" s="31"/>
      <c r="D40" s="31"/>
      <c r="E40" s="23">
        <v>3500</v>
      </c>
      <c r="F40" s="19">
        <v>2195.335</v>
      </c>
      <c r="G40" s="17">
        <f t="shared" si="0"/>
        <v>0</v>
      </c>
      <c r="H40" s="24"/>
      <c r="I40" s="24"/>
      <c r="J40" s="24"/>
      <c r="K40" s="24"/>
      <c r="L40" s="24"/>
      <c r="M40" s="24"/>
    </row>
    <row r="41" spans="1:13" x14ac:dyDescent="0.25">
      <c r="A41" s="24"/>
      <c r="B41" s="18" t="s">
        <v>678</v>
      </c>
      <c r="C41" s="31"/>
      <c r="D41" s="31"/>
      <c r="E41" s="23">
        <v>3600</v>
      </c>
      <c r="F41" s="19">
        <v>2268.6350000000002</v>
      </c>
      <c r="G41" s="17">
        <f t="shared" si="0"/>
        <v>0</v>
      </c>
      <c r="H41" s="24"/>
      <c r="I41" s="24"/>
      <c r="J41" s="24"/>
      <c r="K41" s="24"/>
      <c r="L41" s="24"/>
      <c r="M41" s="24"/>
    </row>
    <row r="42" spans="1:13" x14ac:dyDescent="0.25">
      <c r="A42" s="24"/>
      <c r="B42" s="18" t="s">
        <v>679</v>
      </c>
      <c r="C42" s="31"/>
      <c r="D42" s="31"/>
      <c r="E42" s="23">
        <v>3700</v>
      </c>
      <c r="F42" s="19">
        <v>2341.9349999999999</v>
      </c>
      <c r="G42" s="17">
        <f t="shared" si="0"/>
        <v>0</v>
      </c>
      <c r="H42" s="24"/>
      <c r="I42" s="24"/>
      <c r="J42" s="24"/>
      <c r="K42" s="24"/>
      <c r="L42" s="24"/>
      <c r="M42" s="24"/>
    </row>
    <row r="43" spans="1:13" x14ac:dyDescent="0.25">
      <c r="A43" s="24"/>
      <c r="B43" s="18" t="s">
        <v>680</v>
      </c>
      <c r="C43" s="31"/>
      <c r="D43" s="31"/>
      <c r="E43" s="23">
        <v>3800</v>
      </c>
      <c r="F43" s="19">
        <v>2415.2350000000001</v>
      </c>
      <c r="G43" s="17">
        <f t="shared" si="0"/>
        <v>0</v>
      </c>
      <c r="H43" s="24"/>
      <c r="I43" s="24"/>
      <c r="J43" s="24"/>
      <c r="K43" s="24"/>
      <c r="L43" s="24"/>
      <c r="M43" s="24"/>
    </row>
    <row r="44" spans="1:13" x14ac:dyDescent="0.25">
      <c r="A44" s="24"/>
      <c r="B44" s="18" t="s">
        <v>681</v>
      </c>
      <c r="C44" s="31"/>
      <c r="D44" s="31"/>
      <c r="E44" s="23">
        <v>3900</v>
      </c>
      <c r="F44" s="19">
        <v>2488.5349999999999</v>
      </c>
      <c r="G44" s="17">
        <f t="shared" si="0"/>
        <v>0</v>
      </c>
      <c r="H44" s="24"/>
      <c r="I44" s="24"/>
      <c r="J44" s="24"/>
      <c r="K44" s="24"/>
      <c r="L44" s="24"/>
      <c r="M44" s="24"/>
    </row>
    <row r="45" spans="1:13" x14ac:dyDescent="0.25">
      <c r="A45" s="24"/>
      <c r="B45" s="18" t="s">
        <v>682</v>
      </c>
      <c r="C45" s="31"/>
      <c r="D45" s="31"/>
      <c r="E45" s="23">
        <v>4000</v>
      </c>
      <c r="F45" s="19">
        <v>2561.835</v>
      </c>
      <c r="G45" s="17">
        <f t="shared" si="0"/>
        <v>0</v>
      </c>
      <c r="H45" s="24"/>
      <c r="I45" s="24"/>
      <c r="J45" s="24"/>
      <c r="K45" s="24"/>
      <c r="L45" s="24"/>
      <c r="M45" s="24"/>
    </row>
    <row r="46" spans="1:13" x14ac:dyDescent="0.25">
      <c r="A46" s="24"/>
      <c r="B46" s="18" t="s">
        <v>683</v>
      </c>
      <c r="C46" s="31"/>
      <c r="D46" s="31"/>
      <c r="E46" s="23">
        <v>4100</v>
      </c>
      <c r="F46" s="19">
        <v>2635.1350000000002</v>
      </c>
      <c r="G46" s="17">
        <f t="shared" si="0"/>
        <v>0</v>
      </c>
      <c r="H46" s="24"/>
      <c r="I46" s="24"/>
      <c r="J46" s="24"/>
      <c r="K46" s="24"/>
      <c r="L46" s="24"/>
      <c r="M46" s="24"/>
    </row>
    <row r="47" spans="1:13" x14ac:dyDescent="0.25">
      <c r="A47" s="24"/>
      <c r="B47" s="18" t="s">
        <v>684</v>
      </c>
      <c r="C47" s="31"/>
      <c r="D47" s="31"/>
      <c r="E47" s="23">
        <v>4200</v>
      </c>
      <c r="F47" s="19">
        <v>2708.4349999999999</v>
      </c>
      <c r="G47" s="17">
        <f t="shared" si="0"/>
        <v>0</v>
      </c>
      <c r="H47" s="24"/>
      <c r="I47" s="24"/>
      <c r="J47" s="24"/>
      <c r="K47" s="24"/>
      <c r="L47" s="24"/>
      <c r="M47" s="24"/>
    </row>
    <row r="48" spans="1:13" x14ac:dyDescent="0.25">
      <c r="A48" s="24"/>
      <c r="B48" s="18" t="s">
        <v>685</v>
      </c>
      <c r="C48" s="31"/>
      <c r="D48" s="31"/>
      <c r="E48" s="23">
        <v>4300</v>
      </c>
      <c r="F48" s="19">
        <v>2781.7350000000001</v>
      </c>
      <c r="G48" s="17">
        <f t="shared" si="0"/>
        <v>0</v>
      </c>
      <c r="H48" s="24"/>
      <c r="I48" s="24"/>
      <c r="J48" s="24"/>
      <c r="K48" s="24"/>
      <c r="L48" s="24"/>
      <c r="M48" s="24"/>
    </row>
    <row r="49" spans="1:13" x14ac:dyDescent="0.25">
      <c r="A49" s="24"/>
      <c r="B49" s="18" t="s">
        <v>686</v>
      </c>
      <c r="C49" s="31"/>
      <c r="D49" s="31"/>
      <c r="E49" s="23">
        <v>4400</v>
      </c>
      <c r="F49" s="19">
        <v>2855.0349999999999</v>
      </c>
      <c r="G49" s="17">
        <f t="shared" si="0"/>
        <v>0</v>
      </c>
      <c r="H49" s="24"/>
      <c r="I49" s="24"/>
      <c r="J49" s="24"/>
      <c r="K49" s="24"/>
      <c r="L49" s="24"/>
      <c r="M49" s="24"/>
    </row>
    <row r="50" spans="1:13" x14ac:dyDescent="0.25">
      <c r="A50" s="24"/>
      <c r="B50" s="18" t="s">
        <v>687</v>
      </c>
      <c r="C50" s="31"/>
      <c r="D50" s="31"/>
      <c r="E50" s="23">
        <v>4500</v>
      </c>
      <c r="F50" s="19">
        <v>2928.335</v>
      </c>
      <c r="G50" s="17">
        <f t="shared" si="0"/>
        <v>0</v>
      </c>
      <c r="H50" s="24"/>
      <c r="I50" s="24"/>
      <c r="J50" s="24"/>
      <c r="K50" s="24"/>
      <c r="L50" s="24"/>
      <c r="M50" s="24"/>
    </row>
    <row r="51" spans="1:13" x14ac:dyDescent="0.25">
      <c r="A51" s="24"/>
      <c r="B51" s="18" t="s">
        <v>688</v>
      </c>
      <c r="C51" s="31"/>
      <c r="D51" s="31"/>
      <c r="E51" s="23">
        <v>4600</v>
      </c>
      <c r="F51" s="19">
        <v>3001.6350000000002</v>
      </c>
      <c r="G51" s="17">
        <f t="shared" si="0"/>
        <v>0</v>
      </c>
      <c r="H51" s="24"/>
      <c r="I51" s="24"/>
      <c r="J51" s="24"/>
      <c r="K51" s="24"/>
      <c r="L51" s="24"/>
      <c r="M51" s="24"/>
    </row>
    <row r="52" spans="1:13" x14ac:dyDescent="0.25">
      <c r="A52" s="24"/>
      <c r="B52" s="18" t="s">
        <v>689</v>
      </c>
      <c r="C52" s="31"/>
      <c r="D52" s="31"/>
      <c r="E52" s="23">
        <v>4700</v>
      </c>
      <c r="F52" s="19">
        <v>3074.9349999999999</v>
      </c>
      <c r="G52" s="17">
        <f t="shared" si="0"/>
        <v>0</v>
      </c>
      <c r="H52" s="24"/>
      <c r="I52" s="24"/>
      <c r="J52" s="24"/>
      <c r="K52" s="24"/>
      <c r="L52" s="24"/>
      <c r="M52" s="24"/>
    </row>
    <row r="53" spans="1:13" x14ac:dyDescent="0.25">
      <c r="A53" s="24"/>
      <c r="B53" s="18" t="s">
        <v>690</v>
      </c>
      <c r="C53" s="31"/>
      <c r="D53" s="31"/>
      <c r="E53" s="23">
        <v>4800</v>
      </c>
      <c r="F53" s="19">
        <v>3148.2350000000001</v>
      </c>
      <c r="G53" s="17">
        <f t="shared" si="0"/>
        <v>0</v>
      </c>
      <c r="H53" s="24"/>
      <c r="I53" s="24"/>
      <c r="J53" s="24"/>
      <c r="K53" s="24"/>
      <c r="L53" s="24"/>
      <c r="M53" s="24"/>
    </row>
    <row r="54" spans="1:13" x14ac:dyDescent="0.25">
      <c r="A54" s="24"/>
      <c r="B54" s="18" t="s">
        <v>691</v>
      </c>
      <c r="C54" s="31"/>
      <c r="D54" s="31"/>
      <c r="E54" s="23">
        <v>4900</v>
      </c>
      <c r="F54" s="19">
        <v>3221.5349999999999</v>
      </c>
      <c r="G54" s="17">
        <f t="shared" si="0"/>
        <v>0</v>
      </c>
      <c r="H54" s="24"/>
      <c r="I54" s="24"/>
      <c r="J54" s="24"/>
      <c r="K54" s="24"/>
      <c r="L54" s="24"/>
      <c r="M54" s="24"/>
    </row>
    <row r="55" spans="1:13" x14ac:dyDescent="0.25">
      <c r="A55" s="24"/>
      <c r="B55" s="18" t="s">
        <v>692</v>
      </c>
      <c r="C55" s="31"/>
      <c r="D55" s="31"/>
      <c r="E55" s="23">
        <v>5000</v>
      </c>
      <c r="F55" s="19">
        <v>3294.835</v>
      </c>
      <c r="G55" s="17">
        <f t="shared" si="0"/>
        <v>0</v>
      </c>
      <c r="H55" s="24"/>
      <c r="I55" s="24"/>
      <c r="J55" s="24"/>
      <c r="K55" s="24"/>
      <c r="L55" s="24"/>
      <c r="M55" s="24"/>
    </row>
    <row r="56" spans="1:13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1:13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</sheetData>
  <protectedRanges>
    <protectedRange sqref="E4 E6 E8" name="Диапазон1"/>
  </protectedRanges>
  <mergeCells count="8">
    <mergeCell ref="B11:B12"/>
    <mergeCell ref="C11:C12"/>
    <mergeCell ref="D11:D12"/>
    <mergeCell ref="E11:E12"/>
    <mergeCell ref="F11:F12"/>
    <mergeCell ref="G11:G12"/>
    <mergeCell ref="C13:C55"/>
    <mergeCell ref="D13:D5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workbookViewId="0">
      <selection activeCell="M19" sqref="M19"/>
    </sheetView>
  </sheetViews>
  <sheetFormatPr defaultRowHeight="15" x14ac:dyDescent="0.25"/>
  <cols>
    <col min="1" max="1" width="6.42578125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1:13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.75" x14ac:dyDescent="0.25">
      <c r="A2" s="24"/>
      <c r="B2" s="3"/>
      <c r="C2" s="4" t="s">
        <v>8</v>
      </c>
      <c r="D2" s="5"/>
      <c r="E2" s="5"/>
      <c r="F2" s="6"/>
      <c r="G2" s="24"/>
      <c r="H2" s="24"/>
      <c r="I2" s="24"/>
      <c r="J2" s="24"/>
      <c r="K2" s="24"/>
      <c r="L2" s="24"/>
      <c r="M2" s="24"/>
    </row>
    <row r="3" spans="1:13" ht="16.5" thickBot="1" x14ac:dyDescent="0.3">
      <c r="A3" s="24"/>
      <c r="B3" s="7"/>
      <c r="C3" s="8"/>
      <c r="D3" s="8"/>
      <c r="E3" s="8"/>
      <c r="F3" s="9"/>
      <c r="G3" s="24"/>
      <c r="H3" s="24"/>
      <c r="I3" s="24"/>
      <c r="J3" s="24"/>
      <c r="K3" s="24"/>
      <c r="L3" s="24"/>
      <c r="M3" s="24"/>
    </row>
    <row r="4" spans="1:13" ht="16.5" thickBot="1" x14ac:dyDescent="0.3">
      <c r="A4" s="24"/>
      <c r="B4" s="7" t="s">
        <v>5</v>
      </c>
      <c r="C4" s="8"/>
      <c r="D4" s="8"/>
      <c r="E4" s="10"/>
      <c r="F4" s="9"/>
      <c r="G4" s="24"/>
      <c r="H4" s="24"/>
      <c r="I4" s="24"/>
      <c r="J4" s="24"/>
      <c r="K4" s="24"/>
      <c r="L4" s="24"/>
      <c r="M4" s="24"/>
    </row>
    <row r="5" spans="1:13" ht="16.5" thickBot="1" x14ac:dyDescent="0.3">
      <c r="A5" s="24"/>
      <c r="B5" s="7"/>
      <c r="C5" s="8"/>
      <c r="D5" s="8"/>
      <c r="E5" s="11"/>
      <c r="F5" s="9"/>
      <c r="G5" s="24"/>
      <c r="H5" s="24"/>
      <c r="I5" s="24"/>
      <c r="J5" s="24"/>
      <c r="K5" s="24"/>
      <c r="L5" s="24"/>
      <c r="M5" s="24"/>
    </row>
    <row r="6" spans="1:13" ht="16.5" thickBot="1" x14ac:dyDescent="0.3">
      <c r="A6" s="24"/>
      <c r="B6" s="7" t="s">
        <v>6</v>
      </c>
      <c r="C6" s="8"/>
      <c r="D6" s="8"/>
      <c r="E6" s="10"/>
      <c r="F6" s="9"/>
      <c r="G6" s="24"/>
      <c r="H6" s="24" t="s">
        <v>4</v>
      </c>
      <c r="I6" s="24"/>
      <c r="J6" s="24"/>
      <c r="K6" s="2">
        <f>(E4+E6)/2-E8</f>
        <v>0</v>
      </c>
      <c r="L6" s="24"/>
      <c r="M6" s="24"/>
    </row>
    <row r="7" spans="1:13" ht="16.5" thickBot="1" x14ac:dyDescent="0.3">
      <c r="A7" s="24"/>
      <c r="B7" s="7"/>
      <c r="C7" s="8"/>
      <c r="D7" s="8"/>
      <c r="E7" s="11"/>
      <c r="F7" s="9"/>
      <c r="G7" s="24"/>
      <c r="H7" s="24" t="s">
        <v>11</v>
      </c>
      <c r="I7" s="24"/>
      <c r="J7" s="24"/>
      <c r="K7" s="24"/>
      <c r="L7" s="24"/>
      <c r="M7" s="24"/>
    </row>
    <row r="8" spans="1:13" ht="16.5" thickBot="1" x14ac:dyDescent="0.3">
      <c r="A8" s="24"/>
      <c r="B8" s="7" t="s">
        <v>7</v>
      </c>
      <c r="C8" s="8"/>
      <c r="D8" s="8"/>
      <c r="E8" s="10"/>
      <c r="F8" s="9"/>
      <c r="G8" s="24"/>
      <c r="H8" s="24"/>
      <c r="I8" s="24"/>
      <c r="J8" s="24"/>
      <c r="K8" s="24"/>
      <c r="L8" s="24"/>
      <c r="M8" s="24"/>
    </row>
    <row r="9" spans="1:13" ht="15.75" x14ac:dyDescent="0.25">
      <c r="A9" s="24"/>
      <c r="B9" s="12"/>
      <c r="C9" s="13"/>
      <c r="D9" s="13"/>
      <c r="E9" s="14"/>
      <c r="F9" s="15"/>
      <c r="G9" s="24"/>
      <c r="H9" s="24"/>
      <c r="I9" s="24"/>
      <c r="J9" s="24"/>
      <c r="K9" s="24"/>
      <c r="L9" s="24"/>
      <c r="M9" s="24"/>
    </row>
    <row r="10" spans="1:13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x14ac:dyDescent="0.25">
      <c r="A11" s="24"/>
      <c r="B11" s="25" t="s">
        <v>0</v>
      </c>
      <c r="C11" s="27" t="s">
        <v>1</v>
      </c>
      <c r="D11" s="27" t="s">
        <v>2</v>
      </c>
      <c r="E11" s="27" t="s">
        <v>3</v>
      </c>
      <c r="F11" s="29" t="s">
        <v>9</v>
      </c>
      <c r="G11" s="29" t="s">
        <v>10</v>
      </c>
      <c r="H11" s="24"/>
      <c r="I11" s="24"/>
      <c r="J11" s="24"/>
      <c r="K11" s="24"/>
      <c r="L11" s="24"/>
      <c r="M11" s="24"/>
    </row>
    <row r="12" spans="1:13" x14ac:dyDescent="0.25">
      <c r="A12" s="24"/>
      <c r="B12" s="26"/>
      <c r="C12" s="28"/>
      <c r="D12" s="28"/>
      <c r="E12" s="28"/>
      <c r="F12" s="30"/>
      <c r="G12" s="29"/>
      <c r="H12" s="24"/>
      <c r="I12" s="24"/>
      <c r="J12" s="24"/>
      <c r="K12" s="24"/>
      <c r="L12" s="24"/>
      <c r="M12" s="24"/>
    </row>
    <row r="13" spans="1:13" x14ac:dyDescent="0.25">
      <c r="A13" s="24"/>
      <c r="B13" s="18" t="s">
        <v>693</v>
      </c>
      <c r="C13" s="31">
        <v>300</v>
      </c>
      <c r="D13" s="31">
        <v>110</v>
      </c>
      <c r="E13" s="22">
        <v>800</v>
      </c>
      <c r="F13" s="19">
        <v>445.2</v>
      </c>
      <c r="G13" s="17">
        <f>F13*POWER((($E$4+$E$6)/2-$E$8)/70,1.4)</f>
        <v>0</v>
      </c>
      <c r="H13" s="24"/>
      <c r="I13" s="24"/>
      <c r="J13" s="24"/>
      <c r="K13" s="24"/>
      <c r="L13" s="24"/>
      <c r="M13" s="24"/>
    </row>
    <row r="14" spans="1:13" x14ac:dyDescent="0.25">
      <c r="A14" s="24"/>
      <c r="B14" s="18" t="s">
        <v>694</v>
      </c>
      <c r="C14" s="31"/>
      <c r="D14" s="31"/>
      <c r="E14" s="22">
        <v>900</v>
      </c>
      <c r="F14" s="19">
        <v>530</v>
      </c>
      <c r="G14" s="17">
        <f t="shared" ref="G14:G55" si="0">F14*POWER((($E$4+$E$6)/2-$E$8)/70,1.4)</f>
        <v>0</v>
      </c>
      <c r="H14" s="24"/>
      <c r="I14" s="24"/>
      <c r="J14" s="24"/>
      <c r="K14" s="24"/>
      <c r="L14" s="24"/>
      <c r="M14" s="24"/>
    </row>
    <row r="15" spans="1:13" x14ac:dyDescent="0.25">
      <c r="A15" s="24"/>
      <c r="B15" s="18" t="s">
        <v>695</v>
      </c>
      <c r="C15" s="31"/>
      <c r="D15" s="31"/>
      <c r="E15" s="22">
        <v>1000</v>
      </c>
      <c r="F15" s="19">
        <v>614.79999999999995</v>
      </c>
      <c r="G15" s="17">
        <f t="shared" si="0"/>
        <v>0</v>
      </c>
      <c r="H15" s="24"/>
      <c r="I15" s="24"/>
      <c r="J15" s="24"/>
      <c r="K15" s="24"/>
      <c r="L15" s="24"/>
      <c r="M15" s="24"/>
    </row>
    <row r="16" spans="1:13" x14ac:dyDescent="0.25">
      <c r="A16" s="24"/>
      <c r="B16" s="18" t="s">
        <v>696</v>
      </c>
      <c r="C16" s="31"/>
      <c r="D16" s="31"/>
      <c r="E16" s="22">
        <v>1100</v>
      </c>
      <c r="F16" s="19">
        <v>699.6</v>
      </c>
      <c r="G16" s="17">
        <f t="shared" si="0"/>
        <v>0</v>
      </c>
      <c r="H16" s="24"/>
      <c r="I16" s="24"/>
      <c r="J16" s="24"/>
      <c r="K16" s="24"/>
      <c r="L16" s="24"/>
      <c r="M16" s="24"/>
    </row>
    <row r="17" spans="1:13" ht="15.75" x14ac:dyDescent="0.25">
      <c r="A17" s="24"/>
      <c r="B17" s="18" t="s">
        <v>697</v>
      </c>
      <c r="C17" s="31"/>
      <c r="D17" s="31"/>
      <c r="E17" s="23">
        <v>1200</v>
      </c>
      <c r="F17" s="19">
        <v>784.4</v>
      </c>
      <c r="G17" s="17">
        <f t="shared" si="0"/>
        <v>0</v>
      </c>
      <c r="H17" s="16"/>
      <c r="I17" s="24"/>
      <c r="J17" s="24"/>
      <c r="K17" s="24"/>
      <c r="L17" s="24"/>
      <c r="M17" s="24"/>
    </row>
    <row r="18" spans="1:13" x14ac:dyDescent="0.25">
      <c r="A18" s="24"/>
      <c r="B18" s="18" t="s">
        <v>698</v>
      </c>
      <c r="C18" s="31"/>
      <c r="D18" s="31"/>
      <c r="E18" s="23">
        <v>1300</v>
      </c>
      <c r="F18" s="19">
        <v>869.2</v>
      </c>
      <c r="G18" s="17">
        <f t="shared" si="0"/>
        <v>0</v>
      </c>
      <c r="H18" s="24"/>
      <c r="I18" s="24"/>
      <c r="J18" s="24"/>
      <c r="K18" s="24"/>
      <c r="L18" s="24"/>
      <c r="M18" s="24"/>
    </row>
    <row r="19" spans="1:13" x14ac:dyDescent="0.25">
      <c r="A19" s="24"/>
      <c r="B19" s="18" t="s">
        <v>699</v>
      </c>
      <c r="C19" s="31"/>
      <c r="D19" s="31"/>
      <c r="E19" s="23">
        <v>1400</v>
      </c>
      <c r="F19" s="19">
        <v>954</v>
      </c>
      <c r="G19" s="17">
        <f t="shared" si="0"/>
        <v>0</v>
      </c>
      <c r="H19" s="24"/>
      <c r="I19" s="24"/>
      <c r="J19" s="24"/>
      <c r="K19" s="24"/>
      <c r="L19" s="24"/>
      <c r="M19" s="24"/>
    </row>
    <row r="20" spans="1:13" x14ac:dyDescent="0.25">
      <c r="A20" s="24"/>
      <c r="B20" s="18" t="s">
        <v>700</v>
      </c>
      <c r="C20" s="31"/>
      <c r="D20" s="31"/>
      <c r="E20" s="23">
        <v>1500</v>
      </c>
      <c r="F20" s="19">
        <v>1038.8</v>
      </c>
      <c r="G20" s="17">
        <f t="shared" si="0"/>
        <v>0</v>
      </c>
      <c r="H20" s="24"/>
      <c r="I20" s="24"/>
      <c r="J20" s="24"/>
      <c r="K20" s="24"/>
      <c r="L20" s="24"/>
      <c r="M20" s="24"/>
    </row>
    <row r="21" spans="1:13" x14ac:dyDescent="0.25">
      <c r="A21" s="24"/>
      <c r="B21" s="18" t="s">
        <v>701</v>
      </c>
      <c r="C21" s="31"/>
      <c r="D21" s="31"/>
      <c r="E21" s="23">
        <v>1600</v>
      </c>
      <c r="F21" s="19">
        <v>1123.5999999999999</v>
      </c>
      <c r="G21" s="17">
        <f t="shared" si="0"/>
        <v>0</v>
      </c>
      <c r="H21" s="24"/>
      <c r="I21" s="24"/>
      <c r="J21" s="24"/>
      <c r="K21" s="24"/>
      <c r="L21" s="24"/>
      <c r="M21" s="24"/>
    </row>
    <row r="22" spans="1:13" x14ac:dyDescent="0.25">
      <c r="A22" s="24"/>
      <c r="B22" s="18" t="s">
        <v>702</v>
      </c>
      <c r="C22" s="31"/>
      <c r="D22" s="31"/>
      <c r="E22" s="23">
        <v>1700</v>
      </c>
      <c r="F22" s="19">
        <v>1208.4000000000001</v>
      </c>
      <c r="G22" s="17">
        <f t="shared" si="0"/>
        <v>0</v>
      </c>
      <c r="H22" s="24"/>
      <c r="I22" s="24"/>
      <c r="J22" s="24"/>
      <c r="K22" s="24"/>
      <c r="L22" s="24"/>
      <c r="M22" s="24"/>
    </row>
    <row r="23" spans="1:13" x14ac:dyDescent="0.25">
      <c r="A23" s="24"/>
      <c r="B23" s="18" t="s">
        <v>703</v>
      </c>
      <c r="C23" s="31"/>
      <c r="D23" s="31"/>
      <c r="E23" s="23">
        <v>1800</v>
      </c>
      <c r="F23" s="19">
        <v>1293.2</v>
      </c>
      <c r="G23" s="17">
        <f t="shared" si="0"/>
        <v>0</v>
      </c>
      <c r="H23" s="24"/>
      <c r="I23" s="24"/>
      <c r="J23" s="24"/>
      <c r="K23" s="24"/>
      <c r="L23" s="24"/>
      <c r="M23" s="24"/>
    </row>
    <row r="24" spans="1:13" x14ac:dyDescent="0.25">
      <c r="A24" s="24"/>
      <c r="B24" s="18" t="s">
        <v>704</v>
      </c>
      <c r="C24" s="31"/>
      <c r="D24" s="31"/>
      <c r="E24" s="23">
        <v>1900</v>
      </c>
      <c r="F24" s="19">
        <v>1378</v>
      </c>
      <c r="G24" s="17">
        <f t="shared" si="0"/>
        <v>0</v>
      </c>
      <c r="H24" s="24"/>
      <c r="I24" s="24"/>
      <c r="J24" s="24"/>
      <c r="K24" s="24"/>
      <c r="L24" s="24"/>
      <c r="M24" s="24"/>
    </row>
    <row r="25" spans="1:13" x14ac:dyDescent="0.25">
      <c r="A25" s="24"/>
      <c r="B25" s="18" t="s">
        <v>1036</v>
      </c>
      <c r="C25" s="31"/>
      <c r="D25" s="31"/>
      <c r="E25" s="23">
        <v>2000</v>
      </c>
      <c r="F25" s="19">
        <v>1462.8</v>
      </c>
      <c r="G25" s="17">
        <f t="shared" si="0"/>
        <v>0</v>
      </c>
      <c r="H25" s="24"/>
      <c r="I25" s="24"/>
      <c r="J25" s="24"/>
      <c r="K25" s="24"/>
      <c r="L25" s="24"/>
      <c r="M25" s="24"/>
    </row>
    <row r="26" spans="1:13" x14ac:dyDescent="0.25">
      <c r="A26" s="24"/>
      <c r="B26" s="18" t="s">
        <v>705</v>
      </c>
      <c r="C26" s="31"/>
      <c r="D26" s="31"/>
      <c r="E26" s="23">
        <v>2100</v>
      </c>
      <c r="F26" s="19">
        <v>1547.6</v>
      </c>
      <c r="G26" s="17">
        <f t="shared" si="0"/>
        <v>0</v>
      </c>
      <c r="H26" s="24"/>
      <c r="I26" s="24"/>
      <c r="J26" s="24"/>
      <c r="K26" s="24"/>
      <c r="L26" s="24"/>
      <c r="M26" s="24"/>
    </row>
    <row r="27" spans="1:13" x14ac:dyDescent="0.25">
      <c r="A27" s="24"/>
      <c r="B27" s="18" t="s">
        <v>706</v>
      </c>
      <c r="C27" s="31"/>
      <c r="D27" s="31"/>
      <c r="E27" s="23">
        <v>2200</v>
      </c>
      <c r="F27" s="19">
        <v>1632.4</v>
      </c>
      <c r="G27" s="17">
        <f t="shared" si="0"/>
        <v>0</v>
      </c>
      <c r="H27" s="24"/>
      <c r="I27" s="24"/>
      <c r="J27" s="24"/>
      <c r="K27" s="24"/>
      <c r="L27" s="24"/>
      <c r="M27" s="24"/>
    </row>
    <row r="28" spans="1:13" x14ac:dyDescent="0.25">
      <c r="A28" s="24"/>
      <c r="B28" s="18" t="s">
        <v>707</v>
      </c>
      <c r="C28" s="31"/>
      <c r="D28" s="31"/>
      <c r="E28" s="23">
        <v>2300</v>
      </c>
      <c r="F28" s="19">
        <v>1717.2</v>
      </c>
      <c r="G28" s="17">
        <f t="shared" si="0"/>
        <v>0</v>
      </c>
      <c r="H28" s="24"/>
      <c r="I28" s="24"/>
      <c r="J28" s="24"/>
      <c r="K28" s="24"/>
      <c r="L28" s="24"/>
      <c r="M28" s="24"/>
    </row>
    <row r="29" spans="1:13" x14ac:dyDescent="0.25">
      <c r="A29" s="24"/>
      <c r="B29" s="18" t="s">
        <v>709</v>
      </c>
      <c r="C29" s="31"/>
      <c r="D29" s="31"/>
      <c r="E29" s="23">
        <v>2400</v>
      </c>
      <c r="F29" s="19">
        <v>1802</v>
      </c>
      <c r="G29" s="17">
        <f t="shared" si="0"/>
        <v>0</v>
      </c>
      <c r="H29" s="24"/>
      <c r="I29" s="24"/>
      <c r="J29" s="24"/>
      <c r="K29" s="24"/>
      <c r="L29" s="24"/>
      <c r="M29" s="24"/>
    </row>
    <row r="30" spans="1:13" x14ac:dyDescent="0.25">
      <c r="A30" s="24"/>
      <c r="B30" s="18" t="s">
        <v>710</v>
      </c>
      <c r="C30" s="31"/>
      <c r="D30" s="31"/>
      <c r="E30" s="23">
        <v>2500</v>
      </c>
      <c r="F30" s="19">
        <v>1691.76</v>
      </c>
      <c r="G30" s="17">
        <f t="shared" si="0"/>
        <v>0</v>
      </c>
      <c r="H30" s="24"/>
      <c r="I30" s="24"/>
      <c r="J30" s="24"/>
      <c r="K30" s="24"/>
      <c r="L30" s="24"/>
      <c r="M30" s="24"/>
    </row>
    <row r="31" spans="1:13" x14ac:dyDescent="0.25">
      <c r="A31" s="24"/>
      <c r="B31" s="18" t="s">
        <v>711</v>
      </c>
      <c r="C31" s="31"/>
      <c r="D31" s="31"/>
      <c r="E31" s="23">
        <v>2600</v>
      </c>
      <c r="F31" s="19">
        <v>1776.56</v>
      </c>
      <c r="G31" s="17">
        <f t="shared" si="0"/>
        <v>0</v>
      </c>
      <c r="H31" s="24"/>
      <c r="I31" s="24"/>
      <c r="J31" s="24"/>
      <c r="K31" s="24"/>
      <c r="L31" s="24"/>
      <c r="M31" s="24"/>
    </row>
    <row r="32" spans="1:13" x14ac:dyDescent="0.25">
      <c r="A32" s="24"/>
      <c r="B32" s="18" t="s">
        <v>712</v>
      </c>
      <c r="C32" s="31"/>
      <c r="D32" s="31"/>
      <c r="E32" s="23">
        <v>2700</v>
      </c>
      <c r="F32" s="19">
        <v>1861.36</v>
      </c>
      <c r="G32" s="17">
        <f t="shared" si="0"/>
        <v>0</v>
      </c>
      <c r="H32" s="24"/>
      <c r="I32" s="24"/>
      <c r="J32" s="24"/>
      <c r="K32" s="24"/>
      <c r="L32" s="24"/>
      <c r="M32" s="24"/>
    </row>
    <row r="33" spans="1:13" x14ac:dyDescent="0.25">
      <c r="A33" s="24"/>
      <c r="B33" s="18" t="s">
        <v>713</v>
      </c>
      <c r="C33" s="31"/>
      <c r="D33" s="31"/>
      <c r="E33" s="23">
        <v>2800</v>
      </c>
      <c r="F33" s="19">
        <v>1946.16</v>
      </c>
      <c r="G33" s="17">
        <f t="shared" si="0"/>
        <v>0</v>
      </c>
      <c r="H33" s="24"/>
      <c r="I33" s="24"/>
      <c r="J33" s="24"/>
      <c r="K33" s="24"/>
      <c r="L33" s="24"/>
      <c r="M33" s="24"/>
    </row>
    <row r="34" spans="1:13" x14ac:dyDescent="0.25">
      <c r="A34" s="24"/>
      <c r="B34" s="18" t="s">
        <v>714</v>
      </c>
      <c r="C34" s="31"/>
      <c r="D34" s="31"/>
      <c r="E34" s="23">
        <v>2900</v>
      </c>
      <c r="F34" s="19">
        <v>2030.96</v>
      </c>
      <c r="G34" s="17">
        <f t="shared" si="0"/>
        <v>0</v>
      </c>
      <c r="H34" s="24"/>
      <c r="I34" s="24"/>
      <c r="J34" s="24"/>
      <c r="K34" s="24"/>
      <c r="L34" s="24"/>
      <c r="M34" s="24"/>
    </row>
    <row r="35" spans="1:13" x14ac:dyDescent="0.25">
      <c r="A35" s="24"/>
      <c r="B35" s="18" t="s">
        <v>715</v>
      </c>
      <c r="C35" s="31"/>
      <c r="D35" s="31"/>
      <c r="E35" s="23">
        <v>3000</v>
      </c>
      <c r="F35" s="19">
        <v>2115.7600000000002</v>
      </c>
      <c r="G35" s="17">
        <f t="shared" si="0"/>
        <v>0</v>
      </c>
      <c r="H35" s="24"/>
      <c r="I35" s="24"/>
      <c r="J35" s="24"/>
      <c r="K35" s="24"/>
      <c r="L35" s="24"/>
      <c r="M35" s="24"/>
    </row>
    <row r="36" spans="1:13" x14ac:dyDescent="0.25">
      <c r="A36" s="24"/>
      <c r="B36" s="18" t="s">
        <v>716</v>
      </c>
      <c r="C36" s="31"/>
      <c r="D36" s="31"/>
      <c r="E36" s="23">
        <v>3100</v>
      </c>
      <c r="F36" s="19">
        <v>2200.56</v>
      </c>
      <c r="G36" s="17">
        <f t="shared" si="0"/>
        <v>0</v>
      </c>
      <c r="H36" s="24"/>
      <c r="I36" s="24"/>
      <c r="J36" s="24"/>
      <c r="K36" s="24"/>
      <c r="L36" s="24"/>
      <c r="M36" s="24"/>
    </row>
    <row r="37" spans="1:13" x14ac:dyDescent="0.25">
      <c r="A37" s="24"/>
      <c r="B37" s="18" t="s">
        <v>717</v>
      </c>
      <c r="C37" s="31"/>
      <c r="D37" s="31"/>
      <c r="E37" s="23">
        <v>3200</v>
      </c>
      <c r="F37" s="19">
        <v>2285.36</v>
      </c>
      <c r="G37" s="17">
        <f t="shared" si="0"/>
        <v>0</v>
      </c>
      <c r="H37" s="24"/>
      <c r="I37" s="24"/>
      <c r="J37" s="24"/>
      <c r="K37" s="24"/>
      <c r="L37" s="24"/>
      <c r="M37" s="24"/>
    </row>
    <row r="38" spans="1:13" x14ac:dyDescent="0.25">
      <c r="A38" s="24"/>
      <c r="B38" s="18" t="s">
        <v>718</v>
      </c>
      <c r="C38" s="31"/>
      <c r="D38" s="31"/>
      <c r="E38" s="23">
        <v>3300</v>
      </c>
      <c r="F38" s="19">
        <v>2370.16</v>
      </c>
      <c r="G38" s="17">
        <f t="shared" si="0"/>
        <v>0</v>
      </c>
      <c r="H38" s="24"/>
      <c r="I38" s="24"/>
      <c r="J38" s="24"/>
      <c r="K38" s="24"/>
      <c r="L38" s="24"/>
      <c r="M38" s="24"/>
    </row>
    <row r="39" spans="1:13" x14ac:dyDescent="0.25">
      <c r="A39" s="24"/>
      <c r="B39" s="18" t="s">
        <v>719</v>
      </c>
      <c r="C39" s="31"/>
      <c r="D39" s="31"/>
      <c r="E39" s="23">
        <v>3400</v>
      </c>
      <c r="F39" s="19">
        <v>2454.96</v>
      </c>
      <c r="G39" s="17">
        <f t="shared" si="0"/>
        <v>0</v>
      </c>
      <c r="H39" s="24"/>
      <c r="I39" s="24"/>
      <c r="J39" s="24"/>
      <c r="K39" s="24"/>
      <c r="L39" s="24"/>
      <c r="M39" s="24"/>
    </row>
    <row r="40" spans="1:13" x14ac:dyDescent="0.25">
      <c r="A40" s="24"/>
      <c r="B40" s="18" t="s">
        <v>720</v>
      </c>
      <c r="C40" s="31"/>
      <c r="D40" s="31"/>
      <c r="E40" s="23">
        <v>3500</v>
      </c>
      <c r="F40" s="19">
        <v>2539.7600000000002</v>
      </c>
      <c r="G40" s="17">
        <f t="shared" si="0"/>
        <v>0</v>
      </c>
      <c r="H40" s="24"/>
      <c r="I40" s="24"/>
      <c r="J40" s="24"/>
      <c r="K40" s="24"/>
      <c r="L40" s="24"/>
      <c r="M40" s="24"/>
    </row>
    <row r="41" spans="1:13" x14ac:dyDescent="0.25">
      <c r="A41" s="24"/>
      <c r="B41" s="18" t="s">
        <v>721</v>
      </c>
      <c r="C41" s="31"/>
      <c r="D41" s="31"/>
      <c r="E41" s="23">
        <v>3600</v>
      </c>
      <c r="F41" s="19">
        <v>2624.56</v>
      </c>
      <c r="G41" s="17">
        <f t="shared" si="0"/>
        <v>0</v>
      </c>
      <c r="H41" s="24"/>
      <c r="I41" s="24"/>
      <c r="J41" s="24"/>
      <c r="K41" s="24"/>
      <c r="L41" s="24"/>
      <c r="M41" s="24"/>
    </row>
    <row r="42" spans="1:13" x14ac:dyDescent="0.25">
      <c r="A42" s="24"/>
      <c r="B42" s="18" t="s">
        <v>722</v>
      </c>
      <c r="C42" s="31"/>
      <c r="D42" s="31"/>
      <c r="E42" s="23">
        <v>3700</v>
      </c>
      <c r="F42" s="19">
        <v>2709.36</v>
      </c>
      <c r="G42" s="17">
        <f t="shared" si="0"/>
        <v>0</v>
      </c>
      <c r="H42" s="24"/>
      <c r="I42" s="24"/>
      <c r="J42" s="24"/>
      <c r="K42" s="24"/>
      <c r="L42" s="24"/>
      <c r="M42" s="24"/>
    </row>
    <row r="43" spans="1:13" x14ac:dyDescent="0.25">
      <c r="A43" s="24"/>
      <c r="B43" s="18" t="s">
        <v>723</v>
      </c>
      <c r="C43" s="31"/>
      <c r="D43" s="31"/>
      <c r="E43" s="23">
        <v>3800</v>
      </c>
      <c r="F43" s="19">
        <v>2794.16</v>
      </c>
      <c r="G43" s="17">
        <f t="shared" si="0"/>
        <v>0</v>
      </c>
      <c r="H43" s="24"/>
      <c r="I43" s="24"/>
      <c r="J43" s="24"/>
      <c r="K43" s="24"/>
      <c r="L43" s="24"/>
      <c r="M43" s="24"/>
    </row>
    <row r="44" spans="1:13" x14ac:dyDescent="0.25">
      <c r="A44" s="24"/>
      <c r="B44" s="18" t="s">
        <v>724</v>
      </c>
      <c r="C44" s="31"/>
      <c r="D44" s="31"/>
      <c r="E44" s="23">
        <v>3900</v>
      </c>
      <c r="F44" s="19">
        <v>2878.96</v>
      </c>
      <c r="G44" s="17">
        <f t="shared" si="0"/>
        <v>0</v>
      </c>
      <c r="H44" s="24"/>
      <c r="I44" s="24"/>
      <c r="J44" s="24"/>
      <c r="K44" s="24"/>
      <c r="L44" s="24"/>
      <c r="M44" s="24"/>
    </row>
    <row r="45" spans="1:13" x14ac:dyDescent="0.25">
      <c r="A45" s="24"/>
      <c r="B45" s="18" t="s">
        <v>725</v>
      </c>
      <c r="C45" s="31"/>
      <c r="D45" s="31"/>
      <c r="E45" s="23">
        <v>4000</v>
      </c>
      <c r="F45" s="19">
        <v>2963.76</v>
      </c>
      <c r="G45" s="17">
        <f t="shared" si="0"/>
        <v>0</v>
      </c>
      <c r="H45" s="24"/>
      <c r="I45" s="24"/>
      <c r="J45" s="24"/>
      <c r="K45" s="24"/>
      <c r="L45" s="24"/>
      <c r="M45" s="24"/>
    </row>
    <row r="46" spans="1:13" x14ac:dyDescent="0.25">
      <c r="A46" s="24"/>
      <c r="B46" s="18" t="s">
        <v>726</v>
      </c>
      <c r="C46" s="31"/>
      <c r="D46" s="31"/>
      <c r="E46" s="23">
        <v>4100</v>
      </c>
      <c r="F46" s="19">
        <v>3048.56</v>
      </c>
      <c r="G46" s="17">
        <f t="shared" si="0"/>
        <v>0</v>
      </c>
      <c r="H46" s="24"/>
      <c r="I46" s="24"/>
      <c r="J46" s="24"/>
      <c r="K46" s="24"/>
      <c r="L46" s="24"/>
      <c r="M46" s="24"/>
    </row>
    <row r="47" spans="1:13" x14ac:dyDescent="0.25">
      <c r="A47" s="24"/>
      <c r="B47" s="18" t="s">
        <v>727</v>
      </c>
      <c r="C47" s="31"/>
      <c r="D47" s="31"/>
      <c r="E47" s="23">
        <v>4200</v>
      </c>
      <c r="F47" s="19">
        <v>3133.36</v>
      </c>
      <c r="G47" s="17">
        <f t="shared" si="0"/>
        <v>0</v>
      </c>
      <c r="H47" s="24"/>
      <c r="I47" s="24"/>
      <c r="J47" s="24"/>
      <c r="K47" s="24"/>
      <c r="L47" s="24"/>
      <c r="M47" s="24"/>
    </row>
    <row r="48" spans="1:13" x14ac:dyDescent="0.25">
      <c r="A48" s="24"/>
      <c r="B48" s="18" t="s">
        <v>728</v>
      </c>
      <c r="C48" s="31"/>
      <c r="D48" s="31"/>
      <c r="E48" s="23">
        <v>4300</v>
      </c>
      <c r="F48" s="19">
        <v>3218.16</v>
      </c>
      <c r="G48" s="17">
        <f t="shared" si="0"/>
        <v>0</v>
      </c>
      <c r="H48" s="24"/>
      <c r="I48" s="24"/>
      <c r="J48" s="24"/>
      <c r="K48" s="24"/>
      <c r="L48" s="24"/>
      <c r="M48" s="24"/>
    </row>
    <row r="49" spans="1:13" x14ac:dyDescent="0.25">
      <c r="A49" s="24"/>
      <c r="B49" s="18" t="s">
        <v>729</v>
      </c>
      <c r="C49" s="31"/>
      <c r="D49" s="31"/>
      <c r="E49" s="23">
        <v>4400</v>
      </c>
      <c r="F49" s="19">
        <v>3302.96</v>
      </c>
      <c r="G49" s="17">
        <f t="shared" si="0"/>
        <v>0</v>
      </c>
      <c r="H49" s="24"/>
      <c r="I49" s="24"/>
      <c r="J49" s="24"/>
      <c r="K49" s="24"/>
      <c r="L49" s="24"/>
      <c r="M49" s="24"/>
    </row>
    <row r="50" spans="1:13" x14ac:dyDescent="0.25">
      <c r="A50" s="24"/>
      <c r="B50" s="18" t="s">
        <v>730</v>
      </c>
      <c r="C50" s="31"/>
      <c r="D50" s="31"/>
      <c r="E50" s="23">
        <v>4500</v>
      </c>
      <c r="F50" s="19">
        <v>3387.76</v>
      </c>
      <c r="G50" s="17">
        <f t="shared" si="0"/>
        <v>0</v>
      </c>
      <c r="H50" s="24"/>
      <c r="I50" s="24"/>
      <c r="J50" s="24"/>
      <c r="K50" s="24"/>
      <c r="L50" s="24"/>
      <c r="M50" s="24"/>
    </row>
    <row r="51" spans="1:13" x14ac:dyDescent="0.25">
      <c r="A51" s="24"/>
      <c r="B51" s="18" t="s">
        <v>731</v>
      </c>
      <c r="C51" s="31"/>
      <c r="D51" s="31"/>
      <c r="E51" s="23">
        <v>4600</v>
      </c>
      <c r="F51" s="19">
        <v>3472.56</v>
      </c>
      <c r="G51" s="17">
        <f t="shared" si="0"/>
        <v>0</v>
      </c>
      <c r="H51" s="24"/>
      <c r="I51" s="24"/>
      <c r="J51" s="24"/>
      <c r="K51" s="24"/>
      <c r="L51" s="24"/>
      <c r="M51" s="24"/>
    </row>
    <row r="52" spans="1:13" x14ac:dyDescent="0.25">
      <c r="A52" s="24"/>
      <c r="B52" s="18" t="s">
        <v>732</v>
      </c>
      <c r="C52" s="31"/>
      <c r="D52" s="31"/>
      <c r="E52" s="23">
        <v>4700</v>
      </c>
      <c r="F52" s="19">
        <v>3557.36</v>
      </c>
      <c r="G52" s="17">
        <f t="shared" si="0"/>
        <v>0</v>
      </c>
      <c r="H52" s="24"/>
      <c r="I52" s="24"/>
      <c r="J52" s="24"/>
      <c r="K52" s="24"/>
      <c r="L52" s="24"/>
      <c r="M52" s="24"/>
    </row>
    <row r="53" spans="1:13" x14ac:dyDescent="0.25">
      <c r="A53" s="24"/>
      <c r="B53" s="18" t="s">
        <v>733</v>
      </c>
      <c r="C53" s="31"/>
      <c r="D53" s="31"/>
      <c r="E53" s="23">
        <v>4800</v>
      </c>
      <c r="F53" s="19">
        <v>3642.16</v>
      </c>
      <c r="G53" s="17">
        <f t="shared" si="0"/>
        <v>0</v>
      </c>
      <c r="H53" s="24"/>
      <c r="I53" s="24"/>
      <c r="J53" s="24"/>
      <c r="K53" s="24"/>
      <c r="L53" s="24"/>
      <c r="M53" s="24"/>
    </row>
    <row r="54" spans="1:13" x14ac:dyDescent="0.25">
      <c r="A54" s="24"/>
      <c r="B54" s="18" t="s">
        <v>734</v>
      </c>
      <c r="C54" s="31"/>
      <c r="D54" s="31"/>
      <c r="E54" s="23">
        <v>4900</v>
      </c>
      <c r="F54" s="19">
        <v>3726.96</v>
      </c>
      <c r="G54" s="17">
        <f t="shared" si="0"/>
        <v>0</v>
      </c>
      <c r="H54" s="24"/>
      <c r="I54" s="24"/>
      <c r="J54" s="24"/>
      <c r="K54" s="24"/>
      <c r="L54" s="24"/>
      <c r="M54" s="24"/>
    </row>
    <row r="55" spans="1:13" x14ac:dyDescent="0.25">
      <c r="A55" s="24"/>
      <c r="B55" s="18" t="s">
        <v>735</v>
      </c>
      <c r="C55" s="31"/>
      <c r="D55" s="31"/>
      <c r="E55" s="23">
        <v>5000</v>
      </c>
      <c r="F55" s="19">
        <v>3811.76</v>
      </c>
      <c r="G55" s="17">
        <f t="shared" si="0"/>
        <v>0</v>
      </c>
      <c r="H55" s="24"/>
      <c r="I55" s="24"/>
      <c r="J55" s="24"/>
      <c r="K55" s="24"/>
      <c r="L55" s="24"/>
      <c r="M55" s="24"/>
    </row>
    <row r="56" spans="1:13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</sheetData>
  <protectedRanges>
    <protectedRange sqref="E4 E6 E8" name="Диапазон1"/>
  </protectedRanges>
  <mergeCells count="8">
    <mergeCell ref="B11:B12"/>
    <mergeCell ref="C11:C12"/>
    <mergeCell ref="D11:D12"/>
    <mergeCell ref="E11:E12"/>
    <mergeCell ref="F11:F12"/>
    <mergeCell ref="G11:G12"/>
    <mergeCell ref="C13:C55"/>
    <mergeCell ref="D13:D5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workbookViewId="0">
      <selection activeCell="N17" sqref="N17"/>
    </sheetView>
  </sheetViews>
  <sheetFormatPr defaultRowHeight="15" x14ac:dyDescent="0.25"/>
  <cols>
    <col min="1" max="1" width="6.42578125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1:13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.75" x14ac:dyDescent="0.25">
      <c r="A2" s="24"/>
      <c r="B2" s="3"/>
      <c r="C2" s="4" t="s">
        <v>8</v>
      </c>
      <c r="D2" s="5"/>
      <c r="E2" s="5"/>
      <c r="F2" s="6"/>
      <c r="G2" s="24"/>
      <c r="H2" s="24"/>
      <c r="I2" s="24"/>
      <c r="J2" s="24"/>
      <c r="K2" s="24"/>
      <c r="L2" s="24"/>
      <c r="M2" s="24"/>
    </row>
    <row r="3" spans="1:13" ht="16.5" thickBot="1" x14ac:dyDescent="0.3">
      <c r="A3" s="24"/>
      <c r="B3" s="7"/>
      <c r="C3" s="8"/>
      <c r="D3" s="8"/>
      <c r="E3" s="8"/>
      <c r="F3" s="9"/>
      <c r="G3" s="24"/>
      <c r="H3" s="24"/>
      <c r="I3" s="24"/>
      <c r="J3" s="24"/>
      <c r="K3" s="24"/>
      <c r="L3" s="24"/>
      <c r="M3" s="24"/>
    </row>
    <row r="4" spans="1:13" ht="16.5" thickBot="1" x14ac:dyDescent="0.3">
      <c r="A4" s="24"/>
      <c r="B4" s="7" t="s">
        <v>5</v>
      </c>
      <c r="C4" s="8"/>
      <c r="D4" s="8"/>
      <c r="E4" s="10"/>
      <c r="F4" s="9"/>
      <c r="G4" s="24"/>
      <c r="H4" s="24"/>
      <c r="I4" s="24"/>
      <c r="J4" s="24"/>
      <c r="K4" s="24"/>
      <c r="L4" s="24"/>
      <c r="M4" s="24"/>
    </row>
    <row r="5" spans="1:13" ht="16.5" thickBot="1" x14ac:dyDescent="0.3">
      <c r="A5" s="24"/>
      <c r="B5" s="7"/>
      <c r="C5" s="8"/>
      <c r="D5" s="8"/>
      <c r="E5" s="11"/>
      <c r="F5" s="9"/>
      <c r="G5" s="24"/>
      <c r="H5" s="24"/>
      <c r="I5" s="24"/>
      <c r="J5" s="24"/>
      <c r="K5" s="24"/>
      <c r="L5" s="24"/>
      <c r="M5" s="24"/>
    </row>
    <row r="6" spans="1:13" ht="16.5" thickBot="1" x14ac:dyDescent="0.3">
      <c r="A6" s="24"/>
      <c r="B6" s="7" t="s">
        <v>6</v>
      </c>
      <c r="C6" s="8"/>
      <c r="D6" s="8"/>
      <c r="E6" s="10"/>
      <c r="F6" s="9"/>
      <c r="G6" s="24"/>
      <c r="H6" s="24" t="s">
        <v>4</v>
      </c>
      <c r="I6" s="24"/>
      <c r="J6" s="24"/>
      <c r="K6" s="2">
        <f>(E4+E6)/2-E8</f>
        <v>0</v>
      </c>
      <c r="L6" s="24"/>
      <c r="M6" s="24"/>
    </row>
    <row r="7" spans="1:13" ht="16.5" thickBot="1" x14ac:dyDescent="0.3">
      <c r="A7" s="24"/>
      <c r="B7" s="7"/>
      <c r="C7" s="8"/>
      <c r="D7" s="8"/>
      <c r="E7" s="11"/>
      <c r="F7" s="9"/>
      <c r="G7" s="24"/>
      <c r="H7" s="24" t="s">
        <v>11</v>
      </c>
      <c r="I7" s="24"/>
      <c r="J7" s="24"/>
      <c r="K7" s="24"/>
      <c r="L7" s="24"/>
      <c r="M7" s="24"/>
    </row>
    <row r="8" spans="1:13" ht="16.5" thickBot="1" x14ac:dyDescent="0.3">
      <c r="A8" s="24"/>
      <c r="B8" s="7" t="s">
        <v>7</v>
      </c>
      <c r="C8" s="8"/>
      <c r="D8" s="8"/>
      <c r="E8" s="10"/>
      <c r="F8" s="9"/>
      <c r="G8" s="24"/>
      <c r="H8" s="24"/>
      <c r="I8" s="24"/>
      <c r="J8" s="24"/>
      <c r="K8" s="24"/>
      <c r="L8" s="24"/>
      <c r="M8" s="24"/>
    </row>
    <row r="9" spans="1:13" ht="15.75" x14ac:dyDescent="0.25">
      <c r="A9" s="24"/>
      <c r="B9" s="12"/>
      <c r="C9" s="13"/>
      <c r="D9" s="13"/>
      <c r="E9" s="14"/>
      <c r="F9" s="15"/>
      <c r="G9" s="24"/>
      <c r="H9" s="24"/>
      <c r="I9" s="24"/>
      <c r="J9" s="24"/>
      <c r="K9" s="24"/>
      <c r="L9" s="24"/>
      <c r="M9" s="24"/>
    </row>
    <row r="10" spans="1:13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x14ac:dyDescent="0.25">
      <c r="A11" s="24"/>
      <c r="B11" s="25" t="s">
        <v>0</v>
      </c>
      <c r="C11" s="27" t="s">
        <v>1</v>
      </c>
      <c r="D11" s="27" t="s">
        <v>2</v>
      </c>
      <c r="E11" s="27" t="s">
        <v>3</v>
      </c>
      <c r="F11" s="29" t="s">
        <v>9</v>
      </c>
      <c r="G11" s="29" t="s">
        <v>10</v>
      </c>
      <c r="H11" s="24"/>
      <c r="I11" s="24"/>
      <c r="J11" s="24"/>
      <c r="K11" s="24"/>
      <c r="L11" s="24"/>
      <c r="M11" s="24"/>
    </row>
    <row r="12" spans="1:13" x14ac:dyDescent="0.25">
      <c r="A12" s="24"/>
      <c r="B12" s="26"/>
      <c r="C12" s="28"/>
      <c r="D12" s="28"/>
      <c r="E12" s="28"/>
      <c r="F12" s="30"/>
      <c r="G12" s="29"/>
      <c r="H12" s="24"/>
      <c r="I12" s="24"/>
      <c r="J12" s="24"/>
      <c r="K12" s="24"/>
      <c r="L12" s="24"/>
      <c r="M12" s="24"/>
    </row>
    <row r="13" spans="1:13" x14ac:dyDescent="0.25">
      <c r="A13" s="24"/>
      <c r="B13" s="18" t="s">
        <v>736</v>
      </c>
      <c r="C13" s="31">
        <v>300</v>
      </c>
      <c r="D13" s="31">
        <v>150</v>
      </c>
      <c r="E13" s="22">
        <v>800</v>
      </c>
      <c r="F13" s="19">
        <v>616.35</v>
      </c>
      <c r="G13" s="17">
        <f>F13*POWER((($E$4+$E$6)/2-$E$8)/70,1.4)</f>
        <v>0</v>
      </c>
      <c r="H13" s="24"/>
      <c r="I13" s="24"/>
      <c r="J13" s="24"/>
      <c r="K13" s="24"/>
      <c r="L13" s="24"/>
      <c r="M13" s="24"/>
    </row>
    <row r="14" spans="1:13" x14ac:dyDescent="0.25">
      <c r="A14" s="24"/>
      <c r="B14" s="18" t="s">
        <v>737</v>
      </c>
      <c r="C14" s="31"/>
      <c r="D14" s="31"/>
      <c r="E14" s="22">
        <v>900</v>
      </c>
      <c r="F14" s="19">
        <v>733.75</v>
      </c>
      <c r="G14" s="17">
        <f t="shared" ref="G14:G55" si="0">F14*POWER((($E$4+$E$6)/2-$E$8)/70,1.4)</f>
        <v>0</v>
      </c>
      <c r="H14" s="24"/>
      <c r="I14" s="24"/>
      <c r="J14" s="24"/>
      <c r="K14" s="24"/>
      <c r="L14" s="24"/>
      <c r="M14" s="24"/>
    </row>
    <row r="15" spans="1:13" x14ac:dyDescent="0.25">
      <c r="A15" s="24"/>
      <c r="B15" s="18" t="s">
        <v>738</v>
      </c>
      <c r="C15" s="31"/>
      <c r="D15" s="31"/>
      <c r="E15" s="22">
        <v>1000</v>
      </c>
      <c r="F15" s="19">
        <v>851.15</v>
      </c>
      <c r="G15" s="17">
        <f t="shared" si="0"/>
        <v>0</v>
      </c>
      <c r="H15" s="24"/>
      <c r="I15" s="24"/>
      <c r="J15" s="24"/>
      <c r="K15" s="24"/>
      <c r="L15" s="24"/>
      <c r="M15" s="24"/>
    </row>
    <row r="16" spans="1:13" x14ac:dyDescent="0.25">
      <c r="A16" s="24"/>
      <c r="B16" s="18" t="s">
        <v>739</v>
      </c>
      <c r="C16" s="31"/>
      <c r="D16" s="31"/>
      <c r="E16" s="22">
        <v>1100</v>
      </c>
      <c r="F16" s="19">
        <v>968.55</v>
      </c>
      <c r="G16" s="17">
        <f t="shared" si="0"/>
        <v>0</v>
      </c>
      <c r="H16" s="24"/>
      <c r="I16" s="24"/>
      <c r="J16" s="24"/>
      <c r="K16" s="24"/>
      <c r="L16" s="24"/>
      <c r="M16" s="24"/>
    </row>
    <row r="17" spans="1:13" ht="15.75" x14ac:dyDescent="0.25">
      <c r="A17" s="24"/>
      <c r="B17" s="18" t="s">
        <v>740</v>
      </c>
      <c r="C17" s="31"/>
      <c r="D17" s="31"/>
      <c r="E17" s="22">
        <v>1200</v>
      </c>
      <c r="F17" s="19">
        <v>1085.95</v>
      </c>
      <c r="G17" s="17">
        <f t="shared" si="0"/>
        <v>0</v>
      </c>
      <c r="H17" s="16"/>
      <c r="I17" s="24"/>
      <c r="J17" s="24"/>
      <c r="K17" s="24"/>
      <c r="L17" s="24"/>
      <c r="M17" s="24"/>
    </row>
    <row r="18" spans="1:13" x14ac:dyDescent="0.25">
      <c r="A18" s="24"/>
      <c r="B18" s="18" t="s">
        <v>741</v>
      </c>
      <c r="C18" s="31"/>
      <c r="D18" s="31"/>
      <c r="E18" s="23">
        <v>1300</v>
      </c>
      <c r="F18" s="19">
        <v>1203.3499999999999</v>
      </c>
      <c r="G18" s="17">
        <f t="shared" si="0"/>
        <v>0</v>
      </c>
      <c r="H18" s="24"/>
      <c r="I18" s="24"/>
      <c r="J18" s="24"/>
      <c r="K18" s="24"/>
      <c r="L18" s="24"/>
      <c r="M18" s="24"/>
    </row>
    <row r="19" spans="1:13" x14ac:dyDescent="0.25">
      <c r="A19" s="24"/>
      <c r="B19" s="18" t="s">
        <v>742</v>
      </c>
      <c r="C19" s="31"/>
      <c r="D19" s="31"/>
      <c r="E19" s="23">
        <v>1400</v>
      </c>
      <c r="F19" s="19">
        <v>1320.75</v>
      </c>
      <c r="G19" s="17">
        <f t="shared" si="0"/>
        <v>0</v>
      </c>
      <c r="H19" s="24"/>
      <c r="I19" s="24"/>
      <c r="J19" s="24"/>
      <c r="K19" s="24"/>
      <c r="L19" s="24"/>
      <c r="M19" s="24"/>
    </row>
    <row r="20" spans="1:13" x14ac:dyDescent="0.25">
      <c r="A20" s="24"/>
      <c r="B20" s="18" t="s">
        <v>743</v>
      </c>
      <c r="C20" s="31"/>
      <c r="D20" s="31"/>
      <c r="E20" s="23">
        <v>1500</v>
      </c>
      <c r="F20" s="19">
        <v>1438.15</v>
      </c>
      <c r="G20" s="17">
        <f t="shared" si="0"/>
        <v>0</v>
      </c>
      <c r="H20" s="24"/>
      <c r="I20" s="24"/>
      <c r="J20" s="24"/>
      <c r="K20" s="24"/>
      <c r="L20" s="24"/>
      <c r="M20" s="24"/>
    </row>
    <row r="21" spans="1:13" x14ac:dyDescent="0.25">
      <c r="A21" s="24"/>
      <c r="B21" s="18" t="s">
        <v>744</v>
      </c>
      <c r="C21" s="31"/>
      <c r="D21" s="31"/>
      <c r="E21" s="23">
        <v>1600</v>
      </c>
      <c r="F21" s="19">
        <v>1555.55</v>
      </c>
      <c r="G21" s="17">
        <f t="shared" si="0"/>
        <v>0</v>
      </c>
      <c r="H21" s="24"/>
      <c r="I21" s="24"/>
      <c r="J21" s="24"/>
      <c r="K21" s="24"/>
      <c r="L21" s="24"/>
      <c r="M21" s="24"/>
    </row>
    <row r="22" spans="1:13" x14ac:dyDescent="0.25">
      <c r="A22" s="24"/>
      <c r="B22" s="18" t="s">
        <v>745</v>
      </c>
      <c r="C22" s="31"/>
      <c r="D22" s="31"/>
      <c r="E22" s="23">
        <v>1700</v>
      </c>
      <c r="F22" s="19">
        <v>1672.95</v>
      </c>
      <c r="G22" s="17">
        <f t="shared" si="0"/>
        <v>0</v>
      </c>
      <c r="H22" s="24"/>
      <c r="I22" s="24"/>
      <c r="J22" s="24"/>
      <c r="K22" s="24"/>
      <c r="L22" s="24"/>
      <c r="M22" s="24"/>
    </row>
    <row r="23" spans="1:13" x14ac:dyDescent="0.25">
      <c r="A23" s="24"/>
      <c r="B23" s="18" t="s">
        <v>746</v>
      </c>
      <c r="C23" s="31"/>
      <c r="D23" s="31"/>
      <c r="E23" s="23">
        <v>1800</v>
      </c>
      <c r="F23" s="19">
        <v>1790.35</v>
      </c>
      <c r="G23" s="17">
        <f t="shared" si="0"/>
        <v>0</v>
      </c>
      <c r="H23" s="24"/>
      <c r="I23" s="24"/>
      <c r="J23" s="24"/>
      <c r="K23" s="24"/>
      <c r="L23" s="24"/>
      <c r="M23" s="24"/>
    </row>
    <row r="24" spans="1:13" x14ac:dyDescent="0.25">
      <c r="A24" s="24"/>
      <c r="B24" s="18" t="s">
        <v>747</v>
      </c>
      <c r="C24" s="31"/>
      <c r="D24" s="31"/>
      <c r="E24" s="23">
        <v>1900</v>
      </c>
      <c r="F24" s="19">
        <v>1907.75</v>
      </c>
      <c r="G24" s="17">
        <f t="shared" si="0"/>
        <v>0</v>
      </c>
      <c r="H24" s="24"/>
      <c r="I24" s="24"/>
      <c r="J24" s="24"/>
      <c r="K24" s="24"/>
      <c r="L24" s="24"/>
      <c r="M24" s="24"/>
    </row>
    <row r="25" spans="1:13" x14ac:dyDescent="0.25">
      <c r="A25" s="24"/>
      <c r="B25" s="18" t="s">
        <v>1037</v>
      </c>
      <c r="C25" s="31"/>
      <c r="D25" s="31"/>
      <c r="E25" s="23">
        <v>2000</v>
      </c>
      <c r="F25" s="19">
        <v>2025.15</v>
      </c>
      <c r="G25" s="17">
        <f t="shared" si="0"/>
        <v>0</v>
      </c>
      <c r="H25" s="24"/>
      <c r="I25" s="24"/>
      <c r="J25" s="24"/>
      <c r="K25" s="24"/>
      <c r="L25" s="24"/>
      <c r="M25" s="24"/>
    </row>
    <row r="26" spans="1:13" x14ac:dyDescent="0.25">
      <c r="A26" s="24"/>
      <c r="B26" s="18" t="s">
        <v>748</v>
      </c>
      <c r="C26" s="31"/>
      <c r="D26" s="31"/>
      <c r="E26" s="23">
        <v>2100</v>
      </c>
      <c r="F26" s="19">
        <v>2142.5500000000002</v>
      </c>
      <c r="G26" s="17">
        <f t="shared" si="0"/>
        <v>0</v>
      </c>
      <c r="H26" s="24"/>
      <c r="I26" s="24"/>
      <c r="J26" s="24"/>
      <c r="K26" s="24"/>
      <c r="L26" s="24"/>
      <c r="M26" s="24"/>
    </row>
    <row r="27" spans="1:13" x14ac:dyDescent="0.25">
      <c r="A27" s="24"/>
      <c r="B27" s="18" t="s">
        <v>749</v>
      </c>
      <c r="C27" s="31"/>
      <c r="D27" s="31"/>
      <c r="E27" s="23">
        <v>2200</v>
      </c>
      <c r="F27" s="19">
        <v>2259.9499999999998</v>
      </c>
      <c r="G27" s="17">
        <f t="shared" si="0"/>
        <v>0</v>
      </c>
      <c r="H27" s="24"/>
      <c r="I27" s="24"/>
      <c r="J27" s="24"/>
      <c r="K27" s="24"/>
      <c r="L27" s="24"/>
      <c r="M27" s="24"/>
    </row>
    <row r="28" spans="1:13" x14ac:dyDescent="0.25">
      <c r="A28" s="24"/>
      <c r="B28" s="18" t="s">
        <v>750</v>
      </c>
      <c r="C28" s="31"/>
      <c r="D28" s="31"/>
      <c r="E28" s="23">
        <v>2300</v>
      </c>
      <c r="F28" s="19">
        <v>2377.35</v>
      </c>
      <c r="G28" s="17">
        <f t="shared" si="0"/>
        <v>0</v>
      </c>
      <c r="H28" s="24"/>
      <c r="I28" s="24"/>
      <c r="J28" s="24"/>
      <c r="K28" s="24"/>
      <c r="L28" s="24"/>
      <c r="M28" s="24"/>
    </row>
    <row r="29" spans="1:13" x14ac:dyDescent="0.25">
      <c r="A29" s="24"/>
      <c r="B29" s="18" t="s">
        <v>751</v>
      </c>
      <c r="C29" s="31"/>
      <c r="D29" s="31"/>
      <c r="E29" s="23">
        <v>2400</v>
      </c>
      <c r="F29" s="19">
        <v>2494.75</v>
      </c>
      <c r="G29" s="17">
        <f t="shared" si="0"/>
        <v>0</v>
      </c>
      <c r="H29" s="24"/>
      <c r="I29" s="24"/>
      <c r="J29" s="24"/>
      <c r="K29" s="24"/>
      <c r="L29" s="24"/>
      <c r="M29" s="24"/>
    </row>
    <row r="30" spans="1:13" x14ac:dyDescent="0.25">
      <c r="A30" s="24"/>
      <c r="B30" s="18" t="s">
        <v>752</v>
      </c>
      <c r="C30" s="31"/>
      <c r="D30" s="31"/>
      <c r="E30" s="23">
        <v>2500</v>
      </c>
      <c r="F30" s="19">
        <v>2342.13</v>
      </c>
      <c r="G30" s="17">
        <f t="shared" si="0"/>
        <v>0</v>
      </c>
      <c r="H30" s="24"/>
      <c r="I30" s="24"/>
      <c r="J30" s="24"/>
      <c r="K30" s="24"/>
      <c r="L30" s="24"/>
      <c r="M30" s="24"/>
    </row>
    <row r="31" spans="1:13" x14ac:dyDescent="0.25">
      <c r="A31" s="24"/>
      <c r="B31" s="18" t="s">
        <v>753</v>
      </c>
      <c r="C31" s="31"/>
      <c r="D31" s="31"/>
      <c r="E31" s="23">
        <v>2600</v>
      </c>
      <c r="F31" s="19">
        <v>2459.5300000000002</v>
      </c>
      <c r="G31" s="17">
        <f t="shared" si="0"/>
        <v>0</v>
      </c>
      <c r="H31" s="24"/>
      <c r="I31" s="24"/>
      <c r="J31" s="24"/>
      <c r="K31" s="24"/>
      <c r="L31" s="24"/>
      <c r="M31" s="24"/>
    </row>
    <row r="32" spans="1:13" x14ac:dyDescent="0.25">
      <c r="A32" s="24"/>
      <c r="B32" s="18" t="s">
        <v>754</v>
      </c>
      <c r="C32" s="31"/>
      <c r="D32" s="31"/>
      <c r="E32" s="23">
        <v>2700</v>
      </c>
      <c r="F32" s="19">
        <v>2576.9299999999998</v>
      </c>
      <c r="G32" s="17">
        <f t="shared" si="0"/>
        <v>0</v>
      </c>
      <c r="H32" s="24"/>
      <c r="I32" s="24"/>
      <c r="J32" s="24"/>
      <c r="K32" s="24"/>
      <c r="L32" s="24"/>
      <c r="M32" s="24"/>
    </row>
    <row r="33" spans="1:13" x14ac:dyDescent="0.25">
      <c r="A33" s="24"/>
      <c r="B33" s="18" t="s">
        <v>755</v>
      </c>
      <c r="C33" s="31"/>
      <c r="D33" s="31"/>
      <c r="E33" s="23">
        <v>2800</v>
      </c>
      <c r="F33" s="19">
        <v>2694.33</v>
      </c>
      <c r="G33" s="17">
        <f t="shared" si="0"/>
        <v>0</v>
      </c>
      <c r="H33" s="24"/>
      <c r="I33" s="24"/>
      <c r="J33" s="24"/>
      <c r="K33" s="24"/>
      <c r="L33" s="24"/>
      <c r="M33" s="24"/>
    </row>
    <row r="34" spans="1:13" x14ac:dyDescent="0.25">
      <c r="A34" s="24"/>
      <c r="B34" s="18" t="s">
        <v>756</v>
      </c>
      <c r="C34" s="31"/>
      <c r="D34" s="31"/>
      <c r="E34" s="23">
        <v>2900</v>
      </c>
      <c r="F34" s="19">
        <v>2811.73</v>
      </c>
      <c r="G34" s="17">
        <f t="shared" si="0"/>
        <v>0</v>
      </c>
      <c r="H34" s="24"/>
      <c r="I34" s="24"/>
      <c r="J34" s="24"/>
      <c r="K34" s="24"/>
      <c r="L34" s="24"/>
      <c r="M34" s="24"/>
    </row>
    <row r="35" spans="1:13" x14ac:dyDescent="0.25">
      <c r="A35" s="24"/>
      <c r="B35" s="18" t="s">
        <v>757</v>
      </c>
      <c r="C35" s="31"/>
      <c r="D35" s="31"/>
      <c r="E35" s="23">
        <v>3000</v>
      </c>
      <c r="F35" s="19">
        <v>2929.13</v>
      </c>
      <c r="G35" s="17">
        <f t="shared" si="0"/>
        <v>0</v>
      </c>
      <c r="H35" s="24"/>
      <c r="I35" s="24"/>
      <c r="J35" s="24"/>
      <c r="K35" s="24"/>
      <c r="L35" s="24"/>
      <c r="M35" s="24"/>
    </row>
    <row r="36" spans="1:13" x14ac:dyDescent="0.25">
      <c r="A36" s="24"/>
      <c r="B36" s="18" t="s">
        <v>758</v>
      </c>
      <c r="C36" s="31"/>
      <c r="D36" s="31"/>
      <c r="E36" s="23">
        <v>3100</v>
      </c>
      <c r="F36" s="19">
        <v>3046.53</v>
      </c>
      <c r="G36" s="17">
        <f t="shared" si="0"/>
        <v>0</v>
      </c>
      <c r="H36" s="24"/>
      <c r="I36" s="24"/>
      <c r="J36" s="24"/>
      <c r="K36" s="24"/>
      <c r="L36" s="24"/>
      <c r="M36" s="24"/>
    </row>
    <row r="37" spans="1:13" x14ac:dyDescent="0.25">
      <c r="A37" s="24"/>
      <c r="B37" s="18" t="s">
        <v>759</v>
      </c>
      <c r="C37" s="31"/>
      <c r="D37" s="31"/>
      <c r="E37" s="23">
        <v>3200</v>
      </c>
      <c r="F37" s="19">
        <v>3163.93</v>
      </c>
      <c r="G37" s="17">
        <f t="shared" si="0"/>
        <v>0</v>
      </c>
      <c r="H37" s="24"/>
      <c r="I37" s="24"/>
      <c r="J37" s="24"/>
      <c r="K37" s="24"/>
      <c r="L37" s="24"/>
      <c r="M37" s="24"/>
    </row>
    <row r="38" spans="1:13" x14ac:dyDescent="0.25">
      <c r="A38" s="24"/>
      <c r="B38" s="18" t="s">
        <v>760</v>
      </c>
      <c r="C38" s="31"/>
      <c r="D38" s="31"/>
      <c r="E38" s="23">
        <v>3300</v>
      </c>
      <c r="F38" s="19">
        <v>3281.33</v>
      </c>
      <c r="G38" s="17">
        <f t="shared" si="0"/>
        <v>0</v>
      </c>
      <c r="H38" s="24"/>
      <c r="I38" s="24"/>
      <c r="J38" s="24"/>
      <c r="K38" s="24"/>
      <c r="L38" s="24"/>
      <c r="M38" s="24"/>
    </row>
    <row r="39" spans="1:13" x14ac:dyDescent="0.25">
      <c r="A39" s="24"/>
      <c r="B39" s="18" t="s">
        <v>761</v>
      </c>
      <c r="C39" s="31"/>
      <c r="D39" s="31"/>
      <c r="E39" s="23">
        <v>3400</v>
      </c>
      <c r="F39" s="19">
        <v>3398.73</v>
      </c>
      <c r="G39" s="17">
        <f t="shared" si="0"/>
        <v>0</v>
      </c>
      <c r="H39" s="24"/>
      <c r="I39" s="24"/>
      <c r="J39" s="24"/>
      <c r="K39" s="24"/>
      <c r="L39" s="24"/>
      <c r="M39" s="24"/>
    </row>
    <row r="40" spans="1:13" x14ac:dyDescent="0.25">
      <c r="A40" s="24"/>
      <c r="B40" s="18" t="s">
        <v>762</v>
      </c>
      <c r="C40" s="31"/>
      <c r="D40" s="31"/>
      <c r="E40" s="23">
        <v>3500</v>
      </c>
      <c r="F40" s="19">
        <v>3516.13</v>
      </c>
      <c r="G40" s="17">
        <f t="shared" si="0"/>
        <v>0</v>
      </c>
      <c r="H40" s="24"/>
      <c r="I40" s="24"/>
      <c r="J40" s="24"/>
      <c r="K40" s="24"/>
      <c r="L40" s="24"/>
      <c r="M40" s="24"/>
    </row>
    <row r="41" spans="1:13" x14ac:dyDescent="0.25">
      <c r="A41" s="24"/>
      <c r="B41" s="18" t="s">
        <v>763</v>
      </c>
      <c r="C41" s="31"/>
      <c r="D41" s="31"/>
      <c r="E41" s="23">
        <v>3600</v>
      </c>
      <c r="F41" s="19">
        <v>3633.53</v>
      </c>
      <c r="G41" s="17">
        <f t="shared" si="0"/>
        <v>0</v>
      </c>
      <c r="H41" s="24"/>
      <c r="I41" s="24"/>
      <c r="J41" s="24"/>
      <c r="K41" s="24"/>
      <c r="L41" s="24"/>
      <c r="M41" s="24"/>
    </row>
    <row r="42" spans="1:13" x14ac:dyDescent="0.25">
      <c r="A42" s="24"/>
      <c r="B42" s="18" t="s">
        <v>764</v>
      </c>
      <c r="C42" s="31"/>
      <c r="D42" s="31"/>
      <c r="E42" s="23">
        <v>3700</v>
      </c>
      <c r="F42" s="19">
        <v>3750.93</v>
      </c>
      <c r="G42" s="17">
        <f t="shared" si="0"/>
        <v>0</v>
      </c>
      <c r="H42" s="24"/>
      <c r="I42" s="24"/>
      <c r="J42" s="24"/>
      <c r="K42" s="24"/>
      <c r="L42" s="24"/>
      <c r="M42" s="24"/>
    </row>
    <row r="43" spans="1:13" x14ac:dyDescent="0.25">
      <c r="A43" s="24"/>
      <c r="B43" s="18" t="s">
        <v>765</v>
      </c>
      <c r="C43" s="31"/>
      <c r="D43" s="31"/>
      <c r="E43" s="23">
        <v>3800</v>
      </c>
      <c r="F43" s="19">
        <v>3868.33</v>
      </c>
      <c r="G43" s="17">
        <f t="shared" si="0"/>
        <v>0</v>
      </c>
      <c r="H43" s="24"/>
      <c r="I43" s="24"/>
      <c r="J43" s="24"/>
      <c r="K43" s="24"/>
      <c r="L43" s="24"/>
      <c r="M43" s="24"/>
    </row>
    <row r="44" spans="1:13" x14ac:dyDescent="0.25">
      <c r="A44" s="24"/>
      <c r="B44" s="18" t="s">
        <v>766</v>
      </c>
      <c r="C44" s="31"/>
      <c r="D44" s="31"/>
      <c r="E44" s="23">
        <v>3900</v>
      </c>
      <c r="F44" s="19">
        <v>3985.73</v>
      </c>
      <c r="G44" s="17">
        <f t="shared" si="0"/>
        <v>0</v>
      </c>
      <c r="H44" s="24"/>
      <c r="I44" s="24"/>
      <c r="J44" s="24"/>
      <c r="K44" s="24"/>
      <c r="L44" s="24"/>
      <c r="M44" s="24"/>
    </row>
    <row r="45" spans="1:13" x14ac:dyDescent="0.25">
      <c r="A45" s="24"/>
      <c r="B45" s="18" t="s">
        <v>767</v>
      </c>
      <c r="C45" s="31"/>
      <c r="D45" s="31"/>
      <c r="E45" s="23">
        <v>4000</v>
      </c>
      <c r="F45" s="19">
        <v>4103.13</v>
      </c>
      <c r="G45" s="17">
        <f t="shared" si="0"/>
        <v>0</v>
      </c>
      <c r="H45" s="24"/>
      <c r="I45" s="24"/>
      <c r="J45" s="24"/>
      <c r="K45" s="24"/>
      <c r="L45" s="24"/>
      <c r="M45" s="24"/>
    </row>
    <row r="46" spans="1:13" x14ac:dyDescent="0.25">
      <c r="A46" s="24"/>
      <c r="B46" s="18" t="s">
        <v>768</v>
      </c>
      <c r="C46" s="31"/>
      <c r="D46" s="31"/>
      <c r="E46" s="23">
        <v>4100</v>
      </c>
      <c r="F46" s="19">
        <v>4220.53</v>
      </c>
      <c r="G46" s="17">
        <f t="shared" si="0"/>
        <v>0</v>
      </c>
      <c r="H46" s="24"/>
      <c r="I46" s="24"/>
      <c r="J46" s="24"/>
      <c r="K46" s="24"/>
      <c r="L46" s="24"/>
      <c r="M46" s="24"/>
    </row>
    <row r="47" spans="1:13" x14ac:dyDescent="0.25">
      <c r="A47" s="24"/>
      <c r="B47" s="18" t="s">
        <v>769</v>
      </c>
      <c r="C47" s="31"/>
      <c r="D47" s="31"/>
      <c r="E47" s="23">
        <v>4200</v>
      </c>
      <c r="F47" s="19">
        <v>4337.93</v>
      </c>
      <c r="G47" s="17">
        <f t="shared" si="0"/>
        <v>0</v>
      </c>
      <c r="H47" s="24"/>
      <c r="I47" s="24"/>
      <c r="J47" s="24"/>
      <c r="K47" s="24"/>
      <c r="L47" s="24"/>
      <c r="M47" s="24"/>
    </row>
    <row r="48" spans="1:13" x14ac:dyDescent="0.25">
      <c r="A48" s="24"/>
      <c r="B48" s="18" t="s">
        <v>770</v>
      </c>
      <c r="C48" s="31"/>
      <c r="D48" s="31"/>
      <c r="E48" s="23">
        <v>4300</v>
      </c>
      <c r="F48" s="19">
        <v>4455.33</v>
      </c>
      <c r="G48" s="17">
        <f t="shared" si="0"/>
        <v>0</v>
      </c>
      <c r="H48" s="24"/>
      <c r="I48" s="24"/>
      <c r="J48" s="24"/>
      <c r="K48" s="24"/>
      <c r="L48" s="24"/>
      <c r="M48" s="24"/>
    </row>
    <row r="49" spans="1:13" x14ac:dyDescent="0.25">
      <c r="A49" s="24"/>
      <c r="B49" s="18" t="s">
        <v>771</v>
      </c>
      <c r="C49" s="31"/>
      <c r="D49" s="31"/>
      <c r="E49" s="23">
        <v>4400</v>
      </c>
      <c r="F49" s="19">
        <v>4572.7299999999996</v>
      </c>
      <c r="G49" s="17">
        <f t="shared" si="0"/>
        <v>0</v>
      </c>
      <c r="H49" s="24"/>
      <c r="I49" s="24"/>
      <c r="J49" s="24"/>
      <c r="K49" s="24"/>
      <c r="L49" s="24"/>
      <c r="M49" s="24"/>
    </row>
    <row r="50" spans="1:13" x14ac:dyDescent="0.25">
      <c r="A50" s="24"/>
      <c r="B50" s="18" t="s">
        <v>772</v>
      </c>
      <c r="C50" s="31"/>
      <c r="D50" s="31"/>
      <c r="E50" s="23">
        <v>4500</v>
      </c>
      <c r="F50" s="19">
        <v>4690.13</v>
      </c>
      <c r="G50" s="17">
        <f t="shared" si="0"/>
        <v>0</v>
      </c>
      <c r="H50" s="24"/>
      <c r="I50" s="24"/>
      <c r="J50" s="24"/>
      <c r="K50" s="24"/>
      <c r="L50" s="24"/>
      <c r="M50" s="24"/>
    </row>
    <row r="51" spans="1:13" x14ac:dyDescent="0.25">
      <c r="A51" s="24"/>
      <c r="B51" s="18" t="s">
        <v>773</v>
      </c>
      <c r="C51" s="31"/>
      <c r="D51" s="31"/>
      <c r="E51" s="23">
        <v>4600</v>
      </c>
      <c r="F51" s="19">
        <v>4807.53</v>
      </c>
      <c r="G51" s="17">
        <f t="shared" si="0"/>
        <v>0</v>
      </c>
      <c r="H51" s="24"/>
      <c r="I51" s="24"/>
      <c r="J51" s="24"/>
      <c r="K51" s="24"/>
      <c r="L51" s="24"/>
      <c r="M51" s="24"/>
    </row>
    <row r="52" spans="1:13" x14ac:dyDescent="0.25">
      <c r="A52" s="24"/>
      <c r="B52" s="18" t="s">
        <v>774</v>
      </c>
      <c r="C52" s="31"/>
      <c r="D52" s="31"/>
      <c r="E52" s="23">
        <v>4700</v>
      </c>
      <c r="F52" s="19">
        <v>4924.93</v>
      </c>
      <c r="G52" s="17">
        <f t="shared" si="0"/>
        <v>0</v>
      </c>
      <c r="H52" s="24"/>
      <c r="I52" s="24"/>
      <c r="J52" s="24"/>
      <c r="K52" s="24"/>
      <c r="L52" s="24"/>
      <c r="M52" s="24"/>
    </row>
    <row r="53" spans="1:13" x14ac:dyDescent="0.25">
      <c r="A53" s="24"/>
      <c r="B53" s="18" t="s">
        <v>775</v>
      </c>
      <c r="C53" s="31"/>
      <c r="D53" s="31"/>
      <c r="E53" s="23">
        <v>4800</v>
      </c>
      <c r="F53" s="19">
        <v>5042.33</v>
      </c>
      <c r="G53" s="17">
        <f t="shared" si="0"/>
        <v>0</v>
      </c>
      <c r="H53" s="24"/>
      <c r="I53" s="24"/>
      <c r="J53" s="24"/>
      <c r="K53" s="24"/>
      <c r="L53" s="24"/>
      <c r="M53" s="24"/>
    </row>
    <row r="54" spans="1:13" x14ac:dyDescent="0.25">
      <c r="A54" s="24"/>
      <c r="B54" s="18" t="s">
        <v>776</v>
      </c>
      <c r="C54" s="31"/>
      <c r="D54" s="31"/>
      <c r="E54" s="23">
        <v>4900</v>
      </c>
      <c r="F54" s="19">
        <v>5159.7299999999996</v>
      </c>
      <c r="G54" s="17">
        <f t="shared" si="0"/>
        <v>0</v>
      </c>
      <c r="H54" s="24"/>
      <c r="I54" s="24"/>
      <c r="J54" s="24"/>
      <c r="K54" s="24"/>
      <c r="L54" s="24"/>
      <c r="M54" s="24"/>
    </row>
    <row r="55" spans="1:13" x14ac:dyDescent="0.25">
      <c r="A55" s="24"/>
      <c r="B55" s="18" t="s">
        <v>777</v>
      </c>
      <c r="C55" s="31"/>
      <c r="D55" s="31"/>
      <c r="E55" s="23">
        <v>5000</v>
      </c>
      <c r="F55" s="19">
        <v>5277.13</v>
      </c>
      <c r="G55" s="17">
        <f t="shared" si="0"/>
        <v>0</v>
      </c>
      <c r="H55" s="24"/>
      <c r="I55" s="24"/>
      <c r="J55" s="24"/>
      <c r="K55" s="24"/>
      <c r="L55" s="24"/>
      <c r="M55" s="24"/>
    </row>
    <row r="56" spans="1:13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1:13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</sheetData>
  <protectedRanges>
    <protectedRange sqref="E4 E6 E8" name="Диапазон1"/>
  </protectedRanges>
  <mergeCells count="8">
    <mergeCell ref="B11:B12"/>
    <mergeCell ref="C11:C12"/>
    <mergeCell ref="D11:D12"/>
    <mergeCell ref="E11:E12"/>
    <mergeCell ref="F11:F12"/>
    <mergeCell ref="G11:G12"/>
    <mergeCell ref="C13:C55"/>
    <mergeCell ref="D13:D5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workbookViewId="0">
      <selection activeCell="K19" sqref="K19"/>
    </sheetView>
  </sheetViews>
  <sheetFormatPr defaultRowHeight="15" x14ac:dyDescent="0.25"/>
  <cols>
    <col min="1" max="1" width="6.42578125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1:13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.75" x14ac:dyDescent="0.25">
      <c r="A2" s="24"/>
      <c r="B2" s="3"/>
      <c r="C2" s="4" t="s">
        <v>8</v>
      </c>
      <c r="D2" s="5"/>
      <c r="E2" s="5"/>
      <c r="F2" s="6"/>
      <c r="G2" s="24"/>
      <c r="H2" s="24"/>
      <c r="I2" s="24"/>
      <c r="J2" s="24"/>
      <c r="K2" s="24"/>
      <c r="L2" s="24"/>
      <c r="M2" s="24"/>
    </row>
    <row r="3" spans="1:13" ht="16.5" thickBot="1" x14ac:dyDescent="0.3">
      <c r="A3" s="24"/>
      <c r="B3" s="7"/>
      <c r="C3" s="8"/>
      <c r="D3" s="8"/>
      <c r="E3" s="8"/>
      <c r="F3" s="9"/>
      <c r="G3" s="24"/>
      <c r="H3" s="24"/>
      <c r="I3" s="24"/>
      <c r="J3" s="24"/>
      <c r="K3" s="24"/>
      <c r="L3" s="24"/>
      <c r="M3" s="24"/>
    </row>
    <row r="4" spans="1:13" ht="16.5" thickBot="1" x14ac:dyDescent="0.3">
      <c r="A4" s="24"/>
      <c r="B4" s="7" t="s">
        <v>5</v>
      </c>
      <c r="C4" s="8"/>
      <c r="D4" s="8"/>
      <c r="E4" s="10"/>
      <c r="F4" s="9"/>
      <c r="G4" s="24"/>
      <c r="H4" s="24"/>
      <c r="I4" s="24"/>
      <c r="J4" s="24"/>
      <c r="K4" s="24"/>
      <c r="L4" s="24"/>
      <c r="M4" s="24"/>
    </row>
    <row r="5" spans="1:13" ht="16.5" thickBot="1" x14ac:dyDescent="0.3">
      <c r="A5" s="24"/>
      <c r="B5" s="7"/>
      <c r="C5" s="8"/>
      <c r="D5" s="8"/>
      <c r="E5" s="11"/>
      <c r="F5" s="9"/>
      <c r="G5" s="24"/>
      <c r="H5" s="24"/>
      <c r="I5" s="24"/>
      <c r="J5" s="24"/>
      <c r="K5" s="24"/>
      <c r="L5" s="24"/>
      <c r="M5" s="24"/>
    </row>
    <row r="6" spans="1:13" ht="16.5" thickBot="1" x14ac:dyDescent="0.3">
      <c r="A6" s="24"/>
      <c r="B6" s="7" t="s">
        <v>6</v>
      </c>
      <c r="C6" s="8"/>
      <c r="D6" s="8"/>
      <c r="E6" s="10"/>
      <c r="F6" s="9"/>
      <c r="G6" s="24"/>
      <c r="H6" s="24" t="s">
        <v>4</v>
      </c>
      <c r="I6" s="24"/>
      <c r="J6" s="24"/>
      <c r="K6" s="2">
        <f>(E4+E6)/2-E8</f>
        <v>0</v>
      </c>
      <c r="L6" s="24"/>
      <c r="M6" s="24"/>
    </row>
    <row r="7" spans="1:13" ht="16.5" thickBot="1" x14ac:dyDescent="0.3">
      <c r="A7" s="24"/>
      <c r="B7" s="7"/>
      <c r="C7" s="8"/>
      <c r="D7" s="8"/>
      <c r="E7" s="11"/>
      <c r="F7" s="9"/>
      <c r="G7" s="24"/>
      <c r="H7" s="24" t="s">
        <v>11</v>
      </c>
      <c r="I7" s="24"/>
      <c r="J7" s="24"/>
      <c r="K7" s="24"/>
      <c r="L7" s="24"/>
      <c r="M7" s="24"/>
    </row>
    <row r="8" spans="1:13" ht="16.5" thickBot="1" x14ac:dyDescent="0.3">
      <c r="A8" s="24"/>
      <c r="B8" s="7" t="s">
        <v>7</v>
      </c>
      <c r="C8" s="8"/>
      <c r="D8" s="8"/>
      <c r="E8" s="10"/>
      <c r="F8" s="9"/>
      <c r="G8" s="24"/>
      <c r="H8" s="24"/>
      <c r="I8" s="24"/>
      <c r="J8" s="24"/>
      <c r="K8" s="24"/>
      <c r="L8" s="24"/>
      <c r="M8" s="24"/>
    </row>
    <row r="9" spans="1:13" ht="15.75" x14ac:dyDescent="0.25">
      <c r="A9" s="24"/>
      <c r="B9" s="12"/>
      <c r="C9" s="13"/>
      <c r="D9" s="13"/>
      <c r="E9" s="14"/>
      <c r="F9" s="15"/>
      <c r="G9" s="24"/>
      <c r="H9" s="24"/>
      <c r="I9" s="24"/>
      <c r="J9" s="24"/>
      <c r="K9" s="24"/>
      <c r="L9" s="24"/>
      <c r="M9" s="24"/>
    </row>
    <row r="10" spans="1:13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x14ac:dyDescent="0.25">
      <c r="A11" s="24"/>
      <c r="B11" s="25" t="s">
        <v>0</v>
      </c>
      <c r="C11" s="27" t="s">
        <v>1</v>
      </c>
      <c r="D11" s="27" t="s">
        <v>2</v>
      </c>
      <c r="E11" s="27" t="s">
        <v>3</v>
      </c>
      <c r="F11" s="29" t="s">
        <v>9</v>
      </c>
      <c r="G11" s="29" t="s">
        <v>10</v>
      </c>
      <c r="H11" s="24"/>
      <c r="I11" s="24"/>
      <c r="J11" s="24"/>
      <c r="K11" s="24"/>
      <c r="L11" s="24"/>
      <c r="M11" s="24"/>
    </row>
    <row r="12" spans="1:13" x14ac:dyDescent="0.25">
      <c r="A12" s="24"/>
      <c r="B12" s="26"/>
      <c r="C12" s="28"/>
      <c r="D12" s="28"/>
      <c r="E12" s="28"/>
      <c r="F12" s="30"/>
      <c r="G12" s="29"/>
      <c r="H12" s="24"/>
      <c r="I12" s="24"/>
      <c r="J12" s="24"/>
      <c r="K12" s="24"/>
      <c r="L12" s="24"/>
      <c r="M12" s="24"/>
    </row>
    <row r="13" spans="1:13" x14ac:dyDescent="0.25">
      <c r="A13" s="24"/>
      <c r="B13" s="18" t="s">
        <v>778</v>
      </c>
      <c r="C13" s="31">
        <v>300</v>
      </c>
      <c r="D13" s="31">
        <v>200</v>
      </c>
      <c r="E13" s="22">
        <v>800</v>
      </c>
      <c r="F13" s="19">
        <v>688.8</v>
      </c>
      <c r="G13" s="17">
        <f>F13*POWER((($E$4+$E$6)/2-$E$8)/70,1.4)</f>
        <v>0</v>
      </c>
      <c r="H13" s="24"/>
      <c r="I13" s="24"/>
      <c r="J13" s="24"/>
      <c r="K13" s="24"/>
      <c r="L13" s="24"/>
      <c r="M13" s="24"/>
    </row>
    <row r="14" spans="1:13" x14ac:dyDescent="0.25">
      <c r="A14" s="24"/>
      <c r="B14" s="18" t="s">
        <v>779</v>
      </c>
      <c r="C14" s="31"/>
      <c r="D14" s="31"/>
      <c r="E14" s="22">
        <v>900</v>
      </c>
      <c r="F14" s="19">
        <v>820</v>
      </c>
      <c r="G14" s="17">
        <f t="shared" ref="G14:G55" si="0">F14*POWER((($E$4+$E$6)/2-$E$8)/70,1.4)</f>
        <v>0</v>
      </c>
      <c r="H14" s="24"/>
      <c r="I14" s="24"/>
      <c r="J14" s="24"/>
      <c r="K14" s="24"/>
      <c r="L14" s="24"/>
      <c r="M14" s="24"/>
    </row>
    <row r="15" spans="1:13" x14ac:dyDescent="0.25">
      <c r="A15" s="24"/>
      <c r="B15" s="18" t="s">
        <v>780</v>
      </c>
      <c r="C15" s="31"/>
      <c r="D15" s="31"/>
      <c r="E15" s="22">
        <v>1000</v>
      </c>
      <c r="F15" s="19">
        <v>951.2</v>
      </c>
      <c r="G15" s="17">
        <f t="shared" si="0"/>
        <v>0</v>
      </c>
      <c r="H15" s="24"/>
      <c r="I15" s="24"/>
      <c r="J15" s="24"/>
      <c r="K15" s="24"/>
      <c r="L15" s="24"/>
      <c r="M15" s="24"/>
    </row>
    <row r="16" spans="1:13" x14ac:dyDescent="0.25">
      <c r="A16" s="24"/>
      <c r="B16" s="18" t="s">
        <v>781</v>
      </c>
      <c r="C16" s="31"/>
      <c r="D16" s="31"/>
      <c r="E16" s="22">
        <v>1100</v>
      </c>
      <c r="F16" s="19">
        <v>1082.4000000000001</v>
      </c>
      <c r="G16" s="17">
        <f t="shared" si="0"/>
        <v>0</v>
      </c>
      <c r="H16" s="24"/>
      <c r="I16" s="24"/>
      <c r="J16" s="24"/>
      <c r="K16" s="24"/>
      <c r="L16" s="24"/>
      <c r="M16" s="24"/>
    </row>
    <row r="17" spans="1:13" ht="15.75" x14ac:dyDescent="0.25">
      <c r="A17" s="24"/>
      <c r="B17" s="18" t="s">
        <v>782</v>
      </c>
      <c r="C17" s="31"/>
      <c r="D17" s="31"/>
      <c r="E17" s="23">
        <v>1200</v>
      </c>
      <c r="F17" s="19">
        <v>1213.5999999999999</v>
      </c>
      <c r="G17" s="17">
        <f t="shared" si="0"/>
        <v>0</v>
      </c>
      <c r="H17" s="16"/>
      <c r="I17" s="24"/>
      <c r="J17" s="24"/>
      <c r="K17" s="24"/>
      <c r="L17" s="24"/>
      <c r="M17" s="24"/>
    </row>
    <row r="18" spans="1:13" x14ac:dyDescent="0.25">
      <c r="A18" s="24"/>
      <c r="B18" s="18" t="s">
        <v>783</v>
      </c>
      <c r="C18" s="31"/>
      <c r="D18" s="31"/>
      <c r="E18" s="23">
        <v>1300</v>
      </c>
      <c r="F18" s="19">
        <v>1344.8</v>
      </c>
      <c r="G18" s="17">
        <f t="shared" si="0"/>
        <v>0</v>
      </c>
      <c r="H18" s="24"/>
      <c r="I18" s="24"/>
      <c r="J18" s="24"/>
      <c r="K18" s="24"/>
      <c r="L18" s="24"/>
      <c r="M18" s="24"/>
    </row>
    <row r="19" spans="1:13" x14ac:dyDescent="0.25">
      <c r="A19" s="24"/>
      <c r="B19" s="18" t="s">
        <v>784</v>
      </c>
      <c r="C19" s="31"/>
      <c r="D19" s="31"/>
      <c r="E19" s="23">
        <v>1400</v>
      </c>
      <c r="F19" s="19">
        <v>1476</v>
      </c>
      <c r="G19" s="17">
        <f t="shared" si="0"/>
        <v>0</v>
      </c>
      <c r="H19" s="24"/>
      <c r="I19" s="24"/>
      <c r="J19" s="24"/>
      <c r="K19" s="24"/>
      <c r="L19" s="24"/>
      <c r="M19" s="24"/>
    </row>
    <row r="20" spans="1:13" x14ac:dyDescent="0.25">
      <c r="A20" s="24"/>
      <c r="B20" s="18" t="s">
        <v>785</v>
      </c>
      <c r="C20" s="31"/>
      <c r="D20" s="31"/>
      <c r="E20" s="23">
        <v>1500</v>
      </c>
      <c r="F20" s="19">
        <v>1607.2</v>
      </c>
      <c r="G20" s="17">
        <f t="shared" si="0"/>
        <v>0</v>
      </c>
      <c r="H20" s="24"/>
      <c r="I20" s="24"/>
      <c r="J20" s="24"/>
      <c r="K20" s="24"/>
      <c r="L20" s="24"/>
      <c r="M20" s="24"/>
    </row>
    <row r="21" spans="1:13" x14ac:dyDescent="0.25">
      <c r="A21" s="24"/>
      <c r="B21" s="18" t="s">
        <v>786</v>
      </c>
      <c r="C21" s="31"/>
      <c r="D21" s="31"/>
      <c r="E21" s="23">
        <v>1600</v>
      </c>
      <c r="F21" s="19">
        <v>1738.4</v>
      </c>
      <c r="G21" s="17">
        <f t="shared" si="0"/>
        <v>0</v>
      </c>
      <c r="H21" s="24"/>
      <c r="I21" s="24"/>
      <c r="J21" s="24"/>
      <c r="K21" s="24"/>
      <c r="L21" s="24"/>
      <c r="M21" s="24"/>
    </row>
    <row r="22" spans="1:13" x14ac:dyDescent="0.25">
      <c r="A22" s="24"/>
      <c r="B22" s="18" t="s">
        <v>787</v>
      </c>
      <c r="C22" s="31"/>
      <c r="D22" s="31"/>
      <c r="E22" s="23">
        <v>1700</v>
      </c>
      <c r="F22" s="19">
        <v>1869.6</v>
      </c>
      <c r="G22" s="17">
        <f t="shared" si="0"/>
        <v>0</v>
      </c>
      <c r="H22" s="24"/>
      <c r="I22" s="24"/>
      <c r="J22" s="24"/>
      <c r="K22" s="24"/>
      <c r="L22" s="24"/>
      <c r="M22" s="24"/>
    </row>
    <row r="23" spans="1:13" x14ac:dyDescent="0.25">
      <c r="A23" s="24"/>
      <c r="B23" s="18" t="s">
        <v>788</v>
      </c>
      <c r="C23" s="31"/>
      <c r="D23" s="31"/>
      <c r="E23" s="23">
        <v>1800</v>
      </c>
      <c r="F23" s="19">
        <v>2000.8</v>
      </c>
      <c r="G23" s="17">
        <f t="shared" si="0"/>
        <v>0</v>
      </c>
      <c r="H23" s="24"/>
      <c r="I23" s="24"/>
      <c r="J23" s="24"/>
      <c r="K23" s="24"/>
      <c r="L23" s="24"/>
      <c r="M23" s="24"/>
    </row>
    <row r="24" spans="1:13" x14ac:dyDescent="0.25">
      <c r="A24" s="24"/>
      <c r="B24" s="18" t="s">
        <v>789</v>
      </c>
      <c r="C24" s="31"/>
      <c r="D24" s="31"/>
      <c r="E24" s="23">
        <v>1900</v>
      </c>
      <c r="F24" s="19">
        <v>2132</v>
      </c>
      <c r="G24" s="17">
        <f t="shared" si="0"/>
        <v>0</v>
      </c>
      <c r="H24" s="24"/>
      <c r="I24" s="24"/>
      <c r="J24" s="24"/>
      <c r="K24" s="24"/>
      <c r="L24" s="24"/>
      <c r="M24" s="24"/>
    </row>
    <row r="25" spans="1:13" x14ac:dyDescent="0.25">
      <c r="A25" s="24"/>
      <c r="B25" s="18" t="s">
        <v>1038</v>
      </c>
      <c r="C25" s="31"/>
      <c r="D25" s="31"/>
      <c r="E25" s="23">
        <v>2000</v>
      </c>
      <c r="F25" s="19">
        <v>2263.1999999999998</v>
      </c>
      <c r="G25" s="17">
        <f t="shared" si="0"/>
        <v>0</v>
      </c>
      <c r="H25" s="24"/>
      <c r="I25" s="24"/>
      <c r="J25" s="24"/>
      <c r="K25" s="24"/>
      <c r="L25" s="24"/>
      <c r="M25" s="24"/>
    </row>
    <row r="26" spans="1:13" x14ac:dyDescent="0.25">
      <c r="A26" s="24"/>
      <c r="B26" s="18" t="s">
        <v>790</v>
      </c>
      <c r="C26" s="31"/>
      <c r="D26" s="31"/>
      <c r="E26" s="23">
        <v>2100</v>
      </c>
      <c r="F26" s="19">
        <v>2394.4</v>
      </c>
      <c r="G26" s="17">
        <f t="shared" si="0"/>
        <v>0</v>
      </c>
      <c r="H26" s="24"/>
      <c r="I26" s="24"/>
      <c r="J26" s="24"/>
      <c r="K26" s="24"/>
      <c r="L26" s="24"/>
      <c r="M26" s="24"/>
    </row>
    <row r="27" spans="1:13" x14ac:dyDescent="0.25">
      <c r="A27" s="24"/>
      <c r="B27" s="18" t="s">
        <v>791</v>
      </c>
      <c r="C27" s="31"/>
      <c r="D27" s="31"/>
      <c r="E27" s="23">
        <v>2200</v>
      </c>
      <c r="F27" s="19">
        <v>2525.6</v>
      </c>
      <c r="G27" s="17">
        <f t="shared" si="0"/>
        <v>0</v>
      </c>
      <c r="H27" s="24"/>
      <c r="I27" s="24"/>
      <c r="J27" s="24"/>
      <c r="K27" s="24"/>
      <c r="L27" s="24"/>
      <c r="M27" s="24"/>
    </row>
    <row r="28" spans="1:13" x14ac:dyDescent="0.25">
      <c r="A28" s="24"/>
      <c r="B28" s="18" t="s">
        <v>792</v>
      </c>
      <c r="C28" s="31"/>
      <c r="D28" s="31"/>
      <c r="E28" s="23">
        <v>2300</v>
      </c>
      <c r="F28" s="19">
        <v>2656.8</v>
      </c>
      <c r="G28" s="17">
        <f t="shared" si="0"/>
        <v>0</v>
      </c>
      <c r="H28" s="24"/>
      <c r="I28" s="24"/>
      <c r="J28" s="24"/>
      <c r="K28" s="24"/>
      <c r="L28" s="24"/>
      <c r="M28" s="24"/>
    </row>
    <row r="29" spans="1:13" x14ac:dyDescent="0.25">
      <c r="A29" s="24"/>
      <c r="B29" s="18" t="s">
        <v>793</v>
      </c>
      <c r="C29" s="31"/>
      <c r="D29" s="31"/>
      <c r="E29" s="23">
        <v>2400</v>
      </c>
      <c r="F29" s="19">
        <v>2788</v>
      </c>
      <c r="G29" s="17">
        <f t="shared" si="0"/>
        <v>0</v>
      </c>
      <c r="H29" s="24"/>
      <c r="I29" s="24"/>
      <c r="J29" s="24"/>
      <c r="K29" s="24"/>
      <c r="L29" s="24"/>
      <c r="M29" s="24"/>
    </row>
    <row r="30" spans="1:13" x14ac:dyDescent="0.25">
      <c r="A30" s="24"/>
      <c r="B30" s="18" t="s">
        <v>794</v>
      </c>
      <c r="C30" s="31"/>
      <c r="D30" s="31"/>
      <c r="E30" s="23">
        <v>2500</v>
      </c>
      <c r="F30" s="19">
        <v>2617.44</v>
      </c>
      <c r="G30" s="17">
        <f t="shared" si="0"/>
        <v>0</v>
      </c>
      <c r="H30" s="24"/>
      <c r="I30" s="24"/>
      <c r="J30" s="24"/>
      <c r="K30" s="24"/>
      <c r="L30" s="24"/>
      <c r="M30" s="24"/>
    </row>
    <row r="31" spans="1:13" x14ac:dyDescent="0.25">
      <c r="A31" s="24"/>
      <c r="B31" s="18" t="s">
        <v>795</v>
      </c>
      <c r="C31" s="31"/>
      <c r="D31" s="31"/>
      <c r="E31" s="23">
        <v>2600</v>
      </c>
      <c r="F31" s="19">
        <v>2748.64</v>
      </c>
      <c r="G31" s="17">
        <f t="shared" si="0"/>
        <v>0</v>
      </c>
      <c r="H31" s="24"/>
      <c r="I31" s="24"/>
      <c r="J31" s="24"/>
      <c r="K31" s="24"/>
      <c r="L31" s="24"/>
      <c r="M31" s="24"/>
    </row>
    <row r="32" spans="1:13" x14ac:dyDescent="0.25">
      <c r="A32" s="24"/>
      <c r="B32" s="18" t="s">
        <v>796</v>
      </c>
      <c r="C32" s="31"/>
      <c r="D32" s="31"/>
      <c r="E32" s="23">
        <v>2700</v>
      </c>
      <c r="F32" s="19">
        <v>2879.84</v>
      </c>
      <c r="G32" s="17">
        <f t="shared" si="0"/>
        <v>0</v>
      </c>
      <c r="H32" s="24"/>
      <c r="I32" s="24"/>
      <c r="J32" s="24"/>
      <c r="K32" s="24"/>
      <c r="L32" s="24"/>
      <c r="M32" s="24"/>
    </row>
    <row r="33" spans="1:13" x14ac:dyDescent="0.25">
      <c r="A33" s="24"/>
      <c r="B33" s="18" t="s">
        <v>797</v>
      </c>
      <c r="C33" s="31"/>
      <c r="D33" s="31"/>
      <c r="E33" s="23">
        <v>2800</v>
      </c>
      <c r="F33" s="19">
        <v>3011.04</v>
      </c>
      <c r="G33" s="17">
        <f t="shared" si="0"/>
        <v>0</v>
      </c>
      <c r="H33" s="24"/>
      <c r="I33" s="24"/>
      <c r="J33" s="24"/>
      <c r="K33" s="24"/>
      <c r="L33" s="24"/>
      <c r="M33" s="24"/>
    </row>
    <row r="34" spans="1:13" x14ac:dyDescent="0.25">
      <c r="A34" s="24"/>
      <c r="B34" s="18" t="s">
        <v>798</v>
      </c>
      <c r="C34" s="31"/>
      <c r="D34" s="31"/>
      <c r="E34" s="23">
        <v>2900</v>
      </c>
      <c r="F34" s="19">
        <v>3142.24</v>
      </c>
      <c r="G34" s="17">
        <f t="shared" si="0"/>
        <v>0</v>
      </c>
      <c r="H34" s="24"/>
      <c r="I34" s="24"/>
      <c r="J34" s="24"/>
      <c r="K34" s="24"/>
      <c r="L34" s="24"/>
      <c r="M34" s="24"/>
    </row>
    <row r="35" spans="1:13" x14ac:dyDescent="0.25">
      <c r="A35" s="24"/>
      <c r="B35" s="18" t="s">
        <v>799</v>
      </c>
      <c r="C35" s="31"/>
      <c r="D35" s="31"/>
      <c r="E35" s="23">
        <v>3000</v>
      </c>
      <c r="F35" s="19">
        <v>3273.44</v>
      </c>
      <c r="G35" s="17">
        <f t="shared" si="0"/>
        <v>0</v>
      </c>
      <c r="H35" s="24"/>
      <c r="I35" s="24"/>
      <c r="J35" s="24"/>
      <c r="K35" s="24"/>
      <c r="L35" s="24"/>
      <c r="M35" s="24"/>
    </row>
    <row r="36" spans="1:13" x14ac:dyDescent="0.25">
      <c r="A36" s="24"/>
      <c r="B36" s="18" t="s">
        <v>800</v>
      </c>
      <c r="C36" s="31"/>
      <c r="D36" s="31"/>
      <c r="E36" s="23">
        <v>3100</v>
      </c>
      <c r="F36" s="19">
        <v>3404.64</v>
      </c>
      <c r="G36" s="17">
        <f t="shared" si="0"/>
        <v>0</v>
      </c>
      <c r="H36" s="24"/>
      <c r="I36" s="24"/>
      <c r="J36" s="24"/>
      <c r="K36" s="24"/>
      <c r="L36" s="24"/>
      <c r="M36" s="24"/>
    </row>
    <row r="37" spans="1:13" x14ac:dyDescent="0.25">
      <c r="A37" s="24"/>
      <c r="B37" s="18" t="s">
        <v>801</v>
      </c>
      <c r="C37" s="31"/>
      <c r="D37" s="31"/>
      <c r="E37" s="23">
        <v>3200</v>
      </c>
      <c r="F37" s="19">
        <v>3535.84</v>
      </c>
      <c r="G37" s="17">
        <f t="shared" si="0"/>
        <v>0</v>
      </c>
      <c r="H37" s="24"/>
      <c r="I37" s="24"/>
      <c r="J37" s="24"/>
      <c r="K37" s="24"/>
      <c r="L37" s="24"/>
      <c r="M37" s="24"/>
    </row>
    <row r="38" spans="1:13" x14ac:dyDescent="0.25">
      <c r="A38" s="24"/>
      <c r="B38" s="18" t="s">
        <v>802</v>
      </c>
      <c r="C38" s="31"/>
      <c r="D38" s="31"/>
      <c r="E38" s="23">
        <v>3300</v>
      </c>
      <c r="F38" s="19">
        <v>3667.04</v>
      </c>
      <c r="G38" s="17">
        <f t="shared" si="0"/>
        <v>0</v>
      </c>
      <c r="H38" s="24"/>
      <c r="I38" s="24"/>
      <c r="J38" s="24"/>
      <c r="K38" s="24"/>
      <c r="L38" s="24"/>
      <c r="M38" s="24"/>
    </row>
    <row r="39" spans="1:13" x14ac:dyDescent="0.25">
      <c r="A39" s="24"/>
      <c r="B39" s="18" t="s">
        <v>803</v>
      </c>
      <c r="C39" s="31"/>
      <c r="D39" s="31"/>
      <c r="E39" s="23">
        <v>3400</v>
      </c>
      <c r="F39" s="19">
        <v>3798.24</v>
      </c>
      <c r="G39" s="17">
        <f t="shared" si="0"/>
        <v>0</v>
      </c>
      <c r="H39" s="24"/>
      <c r="I39" s="24"/>
      <c r="J39" s="24"/>
      <c r="K39" s="24"/>
      <c r="L39" s="24"/>
      <c r="M39" s="24"/>
    </row>
    <row r="40" spans="1:13" x14ac:dyDescent="0.25">
      <c r="A40" s="24"/>
      <c r="B40" s="18" t="s">
        <v>804</v>
      </c>
      <c r="C40" s="31"/>
      <c r="D40" s="31"/>
      <c r="E40" s="23">
        <v>3500</v>
      </c>
      <c r="F40" s="19">
        <v>3929.44</v>
      </c>
      <c r="G40" s="17">
        <f t="shared" si="0"/>
        <v>0</v>
      </c>
      <c r="H40" s="24"/>
      <c r="I40" s="24"/>
      <c r="J40" s="24"/>
      <c r="K40" s="24"/>
      <c r="L40" s="24"/>
      <c r="M40" s="24"/>
    </row>
    <row r="41" spans="1:13" x14ac:dyDescent="0.25">
      <c r="A41" s="24"/>
      <c r="B41" s="18" t="s">
        <v>805</v>
      </c>
      <c r="C41" s="31"/>
      <c r="D41" s="31"/>
      <c r="E41" s="23">
        <v>3600</v>
      </c>
      <c r="F41" s="19">
        <v>4060.64</v>
      </c>
      <c r="G41" s="17">
        <f t="shared" si="0"/>
        <v>0</v>
      </c>
      <c r="H41" s="24"/>
      <c r="I41" s="24"/>
      <c r="J41" s="24"/>
      <c r="K41" s="24"/>
      <c r="L41" s="24"/>
      <c r="M41" s="24"/>
    </row>
    <row r="42" spans="1:13" x14ac:dyDescent="0.25">
      <c r="A42" s="24"/>
      <c r="B42" s="18" t="s">
        <v>806</v>
      </c>
      <c r="C42" s="31"/>
      <c r="D42" s="31"/>
      <c r="E42" s="23">
        <v>3700</v>
      </c>
      <c r="F42" s="19">
        <v>4191.84</v>
      </c>
      <c r="G42" s="17">
        <f t="shared" si="0"/>
        <v>0</v>
      </c>
      <c r="H42" s="24"/>
      <c r="I42" s="24"/>
      <c r="J42" s="24"/>
      <c r="K42" s="24"/>
      <c r="L42" s="24"/>
      <c r="M42" s="24"/>
    </row>
    <row r="43" spans="1:13" x14ac:dyDescent="0.25">
      <c r="A43" s="24"/>
      <c r="B43" s="18" t="s">
        <v>807</v>
      </c>
      <c r="C43" s="31"/>
      <c r="D43" s="31"/>
      <c r="E43" s="23">
        <v>3800</v>
      </c>
      <c r="F43" s="19">
        <v>4323.04</v>
      </c>
      <c r="G43" s="17">
        <f t="shared" si="0"/>
        <v>0</v>
      </c>
      <c r="H43" s="24"/>
      <c r="I43" s="24"/>
      <c r="J43" s="24"/>
      <c r="K43" s="24"/>
      <c r="L43" s="24"/>
      <c r="M43" s="24"/>
    </row>
    <row r="44" spans="1:13" x14ac:dyDescent="0.25">
      <c r="A44" s="24"/>
      <c r="B44" s="18" t="s">
        <v>808</v>
      </c>
      <c r="C44" s="31"/>
      <c r="D44" s="31"/>
      <c r="E44" s="23">
        <v>3900</v>
      </c>
      <c r="F44" s="19">
        <v>4454.24</v>
      </c>
      <c r="G44" s="17">
        <f t="shared" si="0"/>
        <v>0</v>
      </c>
      <c r="H44" s="24"/>
      <c r="I44" s="24"/>
      <c r="J44" s="24"/>
      <c r="K44" s="24"/>
      <c r="L44" s="24"/>
      <c r="M44" s="24"/>
    </row>
    <row r="45" spans="1:13" x14ac:dyDescent="0.25">
      <c r="A45" s="24"/>
      <c r="B45" s="18" t="s">
        <v>809</v>
      </c>
      <c r="C45" s="31"/>
      <c r="D45" s="31"/>
      <c r="E45" s="23">
        <v>4000</v>
      </c>
      <c r="F45" s="19">
        <v>4585.4399999999996</v>
      </c>
      <c r="G45" s="17">
        <f t="shared" si="0"/>
        <v>0</v>
      </c>
      <c r="H45" s="24"/>
      <c r="I45" s="24"/>
      <c r="J45" s="24"/>
      <c r="K45" s="24"/>
      <c r="L45" s="24"/>
      <c r="M45" s="24"/>
    </row>
    <row r="46" spans="1:13" x14ac:dyDescent="0.25">
      <c r="A46" s="24"/>
      <c r="B46" s="18" t="s">
        <v>810</v>
      </c>
      <c r="C46" s="31"/>
      <c r="D46" s="31"/>
      <c r="E46" s="23">
        <v>4100</v>
      </c>
      <c r="F46" s="19">
        <v>4716.6400000000003</v>
      </c>
      <c r="G46" s="17">
        <f t="shared" si="0"/>
        <v>0</v>
      </c>
      <c r="H46" s="24"/>
      <c r="I46" s="24"/>
      <c r="J46" s="24"/>
      <c r="K46" s="24"/>
      <c r="L46" s="24"/>
      <c r="M46" s="24"/>
    </row>
    <row r="47" spans="1:13" x14ac:dyDescent="0.25">
      <c r="A47" s="24"/>
      <c r="B47" s="18" t="s">
        <v>811</v>
      </c>
      <c r="C47" s="31"/>
      <c r="D47" s="31"/>
      <c r="E47" s="23">
        <v>4200</v>
      </c>
      <c r="F47" s="19">
        <v>4847.84</v>
      </c>
      <c r="G47" s="17">
        <f t="shared" si="0"/>
        <v>0</v>
      </c>
      <c r="H47" s="24"/>
      <c r="I47" s="24"/>
      <c r="J47" s="24"/>
      <c r="K47" s="24"/>
      <c r="L47" s="24"/>
      <c r="M47" s="24"/>
    </row>
    <row r="48" spans="1:13" x14ac:dyDescent="0.25">
      <c r="A48" s="24"/>
      <c r="B48" s="18" t="s">
        <v>812</v>
      </c>
      <c r="C48" s="31"/>
      <c r="D48" s="31"/>
      <c r="E48" s="23">
        <v>4300</v>
      </c>
      <c r="F48" s="19">
        <v>4979.04</v>
      </c>
      <c r="G48" s="17">
        <f t="shared" si="0"/>
        <v>0</v>
      </c>
      <c r="H48" s="24"/>
      <c r="I48" s="24"/>
      <c r="J48" s="24"/>
      <c r="K48" s="24"/>
      <c r="L48" s="24"/>
      <c r="M48" s="24"/>
    </row>
    <row r="49" spans="1:13" x14ac:dyDescent="0.25">
      <c r="A49" s="24"/>
      <c r="B49" s="18" t="s">
        <v>813</v>
      </c>
      <c r="C49" s="31"/>
      <c r="D49" s="31"/>
      <c r="E49" s="23">
        <v>4400</v>
      </c>
      <c r="F49" s="19">
        <v>5110.24</v>
      </c>
      <c r="G49" s="17">
        <f t="shared" si="0"/>
        <v>0</v>
      </c>
      <c r="H49" s="24"/>
      <c r="I49" s="24"/>
      <c r="J49" s="24"/>
      <c r="K49" s="24"/>
      <c r="L49" s="24"/>
      <c r="M49" s="24"/>
    </row>
    <row r="50" spans="1:13" x14ac:dyDescent="0.25">
      <c r="A50" s="24"/>
      <c r="B50" s="18" t="s">
        <v>814</v>
      </c>
      <c r="C50" s="31"/>
      <c r="D50" s="31"/>
      <c r="E50" s="23">
        <v>4500</v>
      </c>
      <c r="F50" s="19">
        <v>5241.4399999999996</v>
      </c>
      <c r="G50" s="17">
        <f t="shared" si="0"/>
        <v>0</v>
      </c>
      <c r="H50" s="24"/>
      <c r="I50" s="24"/>
      <c r="J50" s="24"/>
      <c r="K50" s="24"/>
      <c r="L50" s="24"/>
      <c r="M50" s="24"/>
    </row>
    <row r="51" spans="1:13" x14ac:dyDescent="0.25">
      <c r="A51" s="24"/>
      <c r="B51" s="18" t="s">
        <v>815</v>
      </c>
      <c r="C51" s="31"/>
      <c r="D51" s="31"/>
      <c r="E51" s="23">
        <v>4600</v>
      </c>
      <c r="F51" s="19">
        <v>5372.64</v>
      </c>
      <c r="G51" s="17">
        <f t="shared" si="0"/>
        <v>0</v>
      </c>
      <c r="H51" s="24"/>
      <c r="I51" s="24"/>
      <c r="J51" s="24"/>
      <c r="K51" s="24"/>
      <c r="L51" s="24"/>
      <c r="M51" s="24"/>
    </row>
    <row r="52" spans="1:13" x14ac:dyDescent="0.25">
      <c r="A52" s="24"/>
      <c r="B52" s="18" t="s">
        <v>816</v>
      </c>
      <c r="C52" s="31"/>
      <c r="D52" s="31"/>
      <c r="E52" s="23">
        <v>4700</v>
      </c>
      <c r="F52" s="19">
        <v>5503.84</v>
      </c>
      <c r="G52" s="17">
        <f t="shared" si="0"/>
        <v>0</v>
      </c>
      <c r="H52" s="24"/>
      <c r="I52" s="24"/>
      <c r="J52" s="24"/>
      <c r="K52" s="24"/>
      <c r="L52" s="24"/>
      <c r="M52" s="24"/>
    </row>
    <row r="53" spans="1:13" x14ac:dyDescent="0.25">
      <c r="A53" s="24"/>
      <c r="B53" s="18" t="s">
        <v>817</v>
      </c>
      <c r="C53" s="31"/>
      <c r="D53" s="31"/>
      <c r="E53" s="23">
        <v>4800</v>
      </c>
      <c r="F53" s="19">
        <v>5635.04</v>
      </c>
      <c r="G53" s="17">
        <f t="shared" si="0"/>
        <v>0</v>
      </c>
      <c r="H53" s="24"/>
      <c r="I53" s="24"/>
      <c r="J53" s="24"/>
      <c r="K53" s="24"/>
      <c r="L53" s="24"/>
      <c r="M53" s="24"/>
    </row>
    <row r="54" spans="1:13" x14ac:dyDescent="0.25">
      <c r="A54" s="24"/>
      <c r="B54" s="18" t="s">
        <v>818</v>
      </c>
      <c r="C54" s="31"/>
      <c r="D54" s="31"/>
      <c r="E54" s="23">
        <v>4900</v>
      </c>
      <c r="F54" s="19">
        <v>5766.24</v>
      </c>
      <c r="G54" s="17">
        <f t="shared" si="0"/>
        <v>0</v>
      </c>
      <c r="H54" s="24"/>
      <c r="I54" s="24"/>
      <c r="J54" s="24"/>
      <c r="K54" s="24"/>
      <c r="L54" s="24"/>
      <c r="M54" s="24"/>
    </row>
    <row r="55" spans="1:13" x14ac:dyDescent="0.25">
      <c r="A55" s="24"/>
      <c r="B55" s="18" t="s">
        <v>819</v>
      </c>
      <c r="C55" s="31"/>
      <c r="D55" s="31"/>
      <c r="E55" s="23">
        <v>5000</v>
      </c>
      <c r="F55" s="19">
        <v>5897.44</v>
      </c>
      <c r="G55" s="17">
        <f t="shared" si="0"/>
        <v>0</v>
      </c>
      <c r="H55" s="24"/>
      <c r="I55" s="24"/>
      <c r="J55" s="24"/>
      <c r="K55" s="24"/>
      <c r="L55" s="24"/>
      <c r="M55" s="24"/>
    </row>
    <row r="56" spans="1:13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</sheetData>
  <protectedRanges>
    <protectedRange sqref="E4 E6 E8" name="Диапазон1"/>
  </protectedRanges>
  <mergeCells count="8">
    <mergeCell ref="B11:B12"/>
    <mergeCell ref="C11:C12"/>
    <mergeCell ref="D11:D12"/>
    <mergeCell ref="E11:E12"/>
    <mergeCell ref="F11:F12"/>
    <mergeCell ref="G11:G12"/>
    <mergeCell ref="C13:C55"/>
    <mergeCell ref="D13:D5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5"/>
  <sheetViews>
    <sheetView workbookViewId="0">
      <selection activeCell="I16" sqref="I16"/>
    </sheetView>
  </sheetViews>
  <sheetFormatPr defaultRowHeight="15" x14ac:dyDescent="0.25"/>
  <cols>
    <col min="1" max="1" width="6.42578125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2" spans="2:11" ht="15.75" x14ac:dyDescent="0.25">
      <c r="B2" s="3"/>
      <c r="C2" s="4" t="s">
        <v>8</v>
      </c>
      <c r="D2" s="5"/>
      <c r="E2" s="5"/>
      <c r="F2" s="6"/>
    </row>
    <row r="3" spans="2:11" ht="16.5" thickBot="1" x14ac:dyDescent="0.3">
      <c r="B3" s="7"/>
      <c r="C3" s="8"/>
      <c r="D3" s="8"/>
      <c r="E3" s="8"/>
      <c r="F3" s="9"/>
    </row>
    <row r="4" spans="2:11" ht="16.5" thickBot="1" x14ac:dyDescent="0.3">
      <c r="B4" s="7" t="s">
        <v>5</v>
      </c>
      <c r="C4" s="8"/>
      <c r="D4" s="8"/>
      <c r="E4" s="10"/>
      <c r="F4" s="9"/>
    </row>
    <row r="5" spans="2:11" ht="16.5" thickBot="1" x14ac:dyDescent="0.3">
      <c r="B5" s="7"/>
      <c r="C5" s="8"/>
      <c r="D5" s="8"/>
      <c r="E5" s="11"/>
      <c r="F5" s="9"/>
    </row>
    <row r="6" spans="2:11" ht="16.5" thickBot="1" x14ac:dyDescent="0.3">
      <c r="B6" s="7" t="s">
        <v>6</v>
      </c>
      <c r="C6" s="8"/>
      <c r="D6" s="8"/>
      <c r="E6" s="10"/>
      <c r="F6" s="9"/>
      <c r="H6" t="s">
        <v>4</v>
      </c>
      <c r="K6" s="2">
        <f>(E4+E6)/2-E8</f>
        <v>0</v>
      </c>
    </row>
    <row r="7" spans="2:11" ht="16.5" thickBot="1" x14ac:dyDescent="0.3">
      <c r="B7" s="7"/>
      <c r="C7" s="8"/>
      <c r="D7" s="8"/>
      <c r="E7" s="11"/>
      <c r="F7" s="9"/>
      <c r="H7" t="s">
        <v>11</v>
      </c>
    </row>
    <row r="8" spans="2:11" ht="16.5" thickBot="1" x14ac:dyDescent="0.3">
      <c r="B8" s="7" t="s">
        <v>7</v>
      </c>
      <c r="C8" s="8"/>
      <c r="D8" s="8"/>
      <c r="E8" s="10"/>
      <c r="F8" s="9"/>
    </row>
    <row r="9" spans="2:11" ht="15.75" x14ac:dyDescent="0.25">
      <c r="B9" s="12"/>
      <c r="C9" s="13"/>
      <c r="D9" s="13"/>
      <c r="E9" s="14"/>
      <c r="F9" s="15"/>
    </row>
    <row r="11" spans="2:11" x14ac:dyDescent="0.25">
      <c r="B11" s="25" t="s">
        <v>0</v>
      </c>
      <c r="C11" s="27" t="s">
        <v>1</v>
      </c>
      <c r="D11" s="27" t="s">
        <v>2</v>
      </c>
      <c r="E11" s="27" t="s">
        <v>3</v>
      </c>
      <c r="F11" s="29" t="s">
        <v>9</v>
      </c>
      <c r="G11" s="29" t="s">
        <v>10</v>
      </c>
    </row>
    <row r="12" spans="2:11" x14ac:dyDescent="0.25">
      <c r="B12" s="26"/>
      <c r="C12" s="28"/>
      <c r="D12" s="28"/>
      <c r="E12" s="28"/>
      <c r="F12" s="30"/>
      <c r="G12" s="29"/>
    </row>
    <row r="13" spans="2:11" x14ac:dyDescent="0.25">
      <c r="B13" s="18" t="s">
        <v>140</v>
      </c>
      <c r="C13" s="31">
        <v>140</v>
      </c>
      <c r="D13" s="31">
        <v>90</v>
      </c>
      <c r="E13" s="22">
        <v>800</v>
      </c>
      <c r="F13" s="19">
        <v>152.22</v>
      </c>
      <c r="G13" s="17">
        <f>F13*POWER((($E$4+$E$6)/2-$E$8)/70,1.61)</f>
        <v>0</v>
      </c>
    </row>
    <row r="14" spans="2:11" x14ac:dyDescent="0.25">
      <c r="B14" s="18" t="s">
        <v>141</v>
      </c>
      <c r="C14" s="31"/>
      <c r="D14" s="31"/>
      <c r="E14" s="22">
        <v>900</v>
      </c>
      <c r="F14" s="19">
        <v>187.62</v>
      </c>
      <c r="G14" s="17">
        <f t="shared" ref="G14:G55" si="0">F14*POWER((($E$4+$E$6)/2-$E$8)/70,1.61)</f>
        <v>0</v>
      </c>
    </row>
    <row r="15" spans="2:11" x14ac:dyDescent="0.25">
      <c r="B15" s="18" t="s">
        <v>142</v>
      </c>
      <c r="C15" s="31"/>
      <c r="D15" s="31"/>
      <c r="E15" s="22">
        <v>1000</v>
      </c>
      <c r="F15" s="19">
        <v>223.02</v>
      </c>
      <c r="G15" s="17">
        <f t="shared" si="0"/>
        <v>0</v>
      </c>
    </row>
    <row r="16" spans="2:11" x14ac:dyDescent="0.25">
      <c r="B16" s="18" t="s">
        <v>143</v>
      </c>
      <c r="C16" s="31"/>
      <c r="D16" s="31"/>
      <c r="E16" s="22">
        <v>1100</v>
      </c>
      <c r="F16" s="19">
        <v>258.42</v>
      </c>
      <c r="G16" s="17">
        <f t="shared" si="0"/>
        <v>0</v>
      </c>
    </row>
    <row r="17" spans="2:8" ht="15.75" x14ac:dyDescent="0.25">
      <c r="B17" s="18" t="s">
        <v>144</v>
      </c>
      <c r="C17" s="31"/>
      <c r="D17" s="31"/>
      <c r="E17" s="22">
        <v>1200</v>
      </c>
      <c r="F17" s="19">
        <v>293.82</v>
      </c>
      <c r="G17" s="17">
        <f t="shared" si="0"/>
        <v>0</v>
      </c>
      <c r="H17" s="16"/>
    </row>
    <row r="18" spans="2:8" x14ac:dyDescent="0.25">
      <c r="B18" s="18" t="s">
        <v>145</v>
      </c>
      <c r="C18" s="31"/>
      <c r="D18" s="31"/>
      <c r="E18" s="22">
        <v>1300</v>
      </c>
      <c r="F18" s="19">
        <v>329.22</v>
      </c>
      <c r="G18" s="17">
        <f t="shared" si="0"/>
        <v>0</v>
      </c>
    </row>
    <row r="19" spans="2:8" x14ac:dyDescent="0.25">
      <c r="B19" s="18" t="s">
        <v>146</v>
      </c>
      <c r="C19" s="31"/>
      <c r="D19" s="31"/>
      <c r="E19" s="22">
        <v>1400</v>
      </c>
      <c r="F19" s="19">
        <v>364.62</v>
      </c>
      <c r="G19" s="17">
        <f t="shared" si="0"/>
        <v>0</v>
      </c>
    </row>
    <row r="20" spans="2:8" x14ac:dyDescent="0.25">
      <c r="B20" s="18" t="s">
        <v>147</v>
      </c>
      <c r="C20" s="31"/>
      <c r="D20" s="31"/>
      <c r="E20" s="22">
        <v>1500</v>
      </c>
      <c r="F20" s="19">
        <v>400.02</v>
      </c>
      <c r="G20" s="17">
        <f t="shared" si="0"/>
        <v>0</v>
      </c>
    </row>
    <row r="21" spans="2:8" x14ac:dyDescent="0.25">
      <c r="B21" s="18" t="s">
        <v>148</v>
      </c>
      <c r="C21" s="31"/>
      <c r="D21" s="31"/>
      <c r="E21" s="22">
        <v>1600</v>
      </c>
      <c r="F21" s="19">
        <v>435.42</v>
      </c>
      <c r="G21" s="17">
        <f t="shared" si="0"/>
        <v>0</v>
      </c>
    </row>
    <row r="22" spans="2:8" x14ac:dyDescent="0.25">
      <c r="B22" s="18" t="s">
        <v>149</v>
      </c>
      <c r="C22" s="31"/>
      <c r="D22" s="31"/>
      <c r="E22" s="22">
        <v>1700</v>
      </c>
      <c r="F22" s="19">
        <v>470.82</v>
      </c>
      <c r="G22" s="17">
        <f t="shared" si="0"/>
        <v>0</v>
      </c>
    </row>
    <row r="23" spans="2:8" x14ac:dyDescent="0.25">
      <c r="B23" s="18" t="s">
        <v>150</v>
      </c>
      <c r="C23" s="31"/>
      <c r="D23" s="31"/>
      <c r="E23" s="22">
        <v>1800</v>
      </c>
      <c r="F23" s="19">
        <v>506.22</v>
      </c>
      <c r="G23" s="17">
        <f t="shared" si="0"/>
        <v>0</v>
      </c>
    </row>
    <row r="24" spans="2:8" x14ac:dyDescent="0.25">
      <c r="B24" s="18" t="s">
        <v>151</v>
      </c>
      <c r="C24" s="31"/>
      <c r="D24" s="31"/>
      <c r="E24" s="22">
        <v>1900</v>
      </c>
      <c r="F24" s="19">
        <v>541.62</v>
      </c>
      <c r="G24" s="17">
        <f t="shared" si="0"/>
        <v>0</v>
      </c>
    </row>
    <row r="25" spans="2:8" x14ac:dyDescent="0.25">
      <c r="B25" s="18" t="s">
        <v>1031</v>
      </c>
      <c r="C25" s="31"/>
      <c r="D25" s="31"/>
      <c r="E25" s="23">
        <v>2000</v>
      </c>
      <c r="F25" s="19">
        <v>577.02</v>
      </c>
      <c r="G25" s="17">
        <f t="shared" si="0"/>
        <v>0</v>
      </c>
    </row>
    <row r="26" spans="2:8" x14ac:dyDescent="0.25">
      <c r="B26" s="18" t="s">
        <v>152</v>
      </c>
      <c r="C26" s="31"/>
      <c r="D26" s="31"/>
      <c r="E26" s="23">
        <v>2100</v>
      </c>
      <c r="F26" s="19">
        <v>612.41999999999996</v>
      </c>
      <c r="G26" s="17">
        <f t="shared" si="0"/>
        <v>0</v>
      </c>
    </row>
    <row r="27" spans="2:8" x14ac:dyDescent="0.25">
      <c r="B27" s="18" t="s">
        <v>153</v>
      </c>
      <c r="C27" s="31"/>
      <c r="D27" s="31"/>
      <c r="E27" s="22">
        <v>2200</v>
      </c>
      <c r="F27" s="19">
        <v>647.82000000000005</v>
      </c>
      <c r="G27" s="17">
        <f t="shared" si="0"/>
        <v>0</v>
      </c>
    </row>
    <row r="28" spans="2:8" x14ac:dyDescent="0.25">
      <c r="B28" s="18" t="s">
        <v>154</v>
      </c>
      <c r="C28" s="31"/>
      <c r="D28" s="31"/>
      <c r="E28" s="22">
        <v>2300</v>
      </c>
      <c r="F28" s="19">
        <v>683.22</v>
      </c>
      <c r="G28" s="17">
        <f t="shared" si="0"/>
        <v>0</v>
      </c>
    </row>
    <row r="29" spans="2:8" x14ac:dyDescent="0.25">
      <c r="B29" s="18" t="s">
        <v>155</v>
      </c>
      <c r="C29" s="31"/>
      <c r="D29" s="31"/>
      <c r="E29" s="22">
        <v>2400</v>
      </c>
      <c r="F29" s="19">
        <v>718.62</v>
      </c>
      <c r="G29" s="17">
        <f t="shared" si="0"/>
        <v>0</v>
      </c>
    </row>
    <row r="30" spans="2:8" x14ac:dyDescent="0.25">
      <c r="B30" s="18" t="s">
        <v>156</v>
      </c>
      <c r="C30" s="31"/>
      <c r="D30" s="31"/>
      <c r="E30" s="22">
        <v>2500</v>
      </c>
      <c r="F30" s="19">
        <v>688.53</v>
      </c>
      <c r="G30" s="17">
        <f t="shared" si="0"/>
        <v>0</v>
      </c>
    </row>
    <row r="31" spans="2:8" x14ac:dyDescent="0.25">
      <c r="B31" s="18" t="s">
        <v>157</v>
      </c>
      <c r="C31" s="31"/>
      <c r="D31" s="31"/>
      <c r="E31" s="22">
        <v>2600</v>
      </c>
      <c r="F31" s="19">
        <v>723.93</v>
      </c>
      <c r="G31" s="17">
        <f t="shared" si="0"/>
        <v>0</v>
      </c>
    </row>
    <row r="32" spans="2:8" x14ac:dyDescent="0.25">
      <c r="B32" s="18" t="s">
        <v>158</v>
      </c>
      <c r="C32" s="31"/>
      <c r="D32" s="31"/>
      <c r="E32" s="22">
        <v>2700</v>
      </c>
      <c r="F32" s="19">
        <v>759.33</v>
      </c>
      <c r="G32" s="17">
        <f t="shared" si="0"/>
        <v>0</v>
      </c>
    </row>
    <row r="33" spans="2:7" x14ac:dyDescent="0.25">
      <c r="B33" s="18" t="s">
        <v>159</v>
      </c>
      <c r="C33" s="31"/>
      <c r="D33" s="31"/>
      <c r="E33" s="22">
        <v>2800</v>
      </c>
      <c r="F33" s="19">
        <v>794.73</v>
      </c>
      <c r="G33" s="17">
        <f t="shared" si="0"/>
        <v>0</v>
      </c>
    </row>
    <row r="34" spans="2:7" x14ac:dyDescent="0.25">
      <c r="B34" s="18" t="s">
        <v>160</v>
      </c>
      <c r="C34" s="31"/>
      <c r="D34" s="31"/>
      <c r="E34" s="22">
        <v>2900</v>
      </c>
      <c r="F34" s="19">
        <v>830.13</v>
      </c>
      <c r="G34" s="17">
        <f t="shared" si="0"/>
        <v>0</v>
      </c>
    </row>
    <row r="35" spans="2:7" x14ac:dyDescent="0.25">
      <c r="B35" s="18" t="s">
        <v>161</v>
      </c>
      <c r="C35" s="31"/>
      <c r="D35" s="31"/>
      <c r="E35" s="22">
        <v>3000</v>
      </c>
      <c r="F35" s="19">
        <v>865.53</v>
      </c>
      <c r="G35" s="17">
        <f t="shared" si="0"/>
        <v>0</v>
      </c>
    </row>
    <row r="36" spans="2:7" x14ac:dyDescent="0.25">
      <c r="B36" s="18" t="s">
        <v>162</v>
      </c>
      <c r="C36" s="31"/>
      <c r="D36" s="31"/>
      <c r="E36" s="22">
        <v>3100</v>
      </c>
      <c r="F36" s="19">
        <v>900.93</v>
      </c>
      <c r="G36" s="17">
        <f t="shared" si="0"/>
        <v>0</v>
      </c>
    </row>
    <row r="37" spans="2:7" x14ac:dyDescent="0.25">
      <c r="B37" s="18" t="s">
        <v>163</v>
      </c>
      <c r="C37" s="31"/>
      <c r="D37" s="31"/>
      <c r="E37" s="22">
        <v>3200</v>
      </c>
      <c r="F37" s="19">
        <v>936.33</v>
      </c>
      <c r="G37" s="17">
        <f t="shared" si="0"/>
        <v>0</v>
      </c>
    </row>
    <row r="38" spans="2:7" x14ac:dyDescent="0.25">
      <c r="B38" s="18" t="s">
        <v>164</v>
      </c>
      <c r="C38" s="31"/>
      <c r="D38" s="31"/>
      <c r="E38" s="22">
        <v>3300</v>
      </c>
      <c r="F38" s="19">
        <v>971.73</v>
      </c>
      <c r="G38" s="17">
        <f t="shared" si="0"/>
        <v>0</v>
      </c>
    </row>
    <row r="39" spans="2:7" x14ac:dyDescent="0.25">
      <c r="B39" s="18" t="s">
        <v>165</v>
      </c>
      <c r="C39" s="31"/>
      <c r="D39" s="31"/>
      <c r="E39" s="22">
        <v>3400</v>
      </c>
      <c r="F39" s="19">
        <v>1007.13</v>
      </c>
      <c r="G39" s="17">
        <f t="shared" si="0"/>
        <v>0</v>
      </c>
    </row>
    <row r="40" spans="2:7" x14ac:dyDescent="0.25">
      <c r="B40" s="18" t="s">
        <v>166</v>
      </c>
      <c r="C40" s="31"/>
      <c r="D40" s="31"/>
      <c r="E40" s="22">
        <v>3500</v>
      </c>
      <c r="F40" s="19">
        <v>1042.53</v>
      </c>
      <c r="G40" s="17">
        <f t="shared" si="0"/>
        <v>0</v>
      </c>
    </row>
    <row r="41" spans="2:7" x14ac:dyDescent="0.25">
      <c r="B41" s="18" t="s">
        <v>167</v>
      </c>
      <c r="C41" s="31"/>
      <c r="D41" s="31"/>
      <c r="E41" s="22">
        <v>3600</v>
      </c>
      <c r="F41" s="19">
        <v>1077.93</v>
      </c>
      <c r="G41" s="17">
        <f t="shared" si="0"/>
        <v>0</v>
      </c>
    </row>
    <row r="42" spans="2:7" x14ac:dyDescent="0.25">
      <c r="B42" s="18" t="s">
        <v>168</v>
      </c>
      <c r="C42" s="31"/>
      <c r="D42" s="31"/>
      <c r="E42" s="22">
        <v>3700</v>
      </c>
      <c r="F42" s="19">
        <v>1113.33</v>
      </c>
      <c r="G42" s="17">
        <f t="shared" si="0"/>
        <v>0</v>
      </c>
    </row>
    <row r="43" spans="2:7" x14ac:dyDescent="0.25">
      <c r="B43" s="18" t="s">
        <v>169</v>
      </c>
      <c r="C43" s="31"/>
      <c r="D43" s="31"/>
      <c r="E43" s="22">
        <v>3800</v>
      </c>
      <c r="F43" s="19">
        <v>1148.73</v>
      </c>
      <c r="G43" s="17">
        <f t="shared" si="0"/>
        <v>0</v>
      </c>
    </row>
    <row r="44" spans="2:7" x14ac:dyDescent="0.25">
      <c r="B44" s="18" t="s">
        <v>170</v>
      </c>
      <c r="C44" s="31"/>
      <c r="D44" s="31"/>
      <c r="E44" s="22">
        <v>3900</v>
      </c>
      <c r="F44" s="19">
        <v>1184.1300000000001</v>
      </c>
      <c r="G44" s="17">
        <f t="shared" si="0"/>
        <v>0</v>
      </c>
    </row>
    <row r="45" spans="2:7" x14ac:dyDescent="0.25">
      <c r="B45" s="18" t="s">
        <v>171</v>
      </c>
      <c r="C45" s="31"/>
      <c r="D45" s="31"/>
      <c r="E45" s="22">
        <v>4000</v>
      </c>
      <c r="F45" s="19">
        <v>1219.53</v>
      </c>
      <c r="G45" s="17">
        <f t="shared" si="0"/>
        <v>0</v>
      </c>
    </row>
    <row r="46" spans="2:7" x14ac:dyDescent="0.25">
      <c r="B46" s="18" t="s">
        <v>172</v>
      </c>
      <c r="C46" s="31"/>
      <c r="D46" s="31"/>
      <c r="E46" s="22">
        <v>4100</v>
      </c>
      <c r="F46" s="19">
        <v>1254.93</v>
      </c>
      <c r="G46" s="17">
        <f t="shared" si="0"/>
        <v>0</v>
      </c>
    </row>
    <row r="47" spans="2:7" x14ac:dyDescent="0.25">
      <c r="B47" s="18" t="s">
        <v>173</v>
      </c>
      <c r="C47" s="31"/>
      <c r="D47" s="31"/>
      <c r="E47" s="22">
        <v>4200</v>
      </c>
      <c r="F47" s="19">
        <v>1290.33</v>
      </c>
      <c r="G47" s="17">
        <f t="shared" si="0"/>
        <v>0</v>
      </c>
    </row>
    <row r="48" spans="2:7" x14ac:dyDescent="0.25">
      <c r="B48" s="18" t="s">
        <v>174</v>
      </c>
      <c r="C48" s="31"/>
      <c r="D48" s="31"/>
      <c r="E48" s="22">
        <v>4300</v>
      </c>
      <c r="F48" s="19">
        <v>1325.73</v>
      </c>
      <c r="G48" s="17">
        <f t="shared" si="0"/>
        <v>0</v>
      </c>
    </row>
    <row r="49" spans="2:7" x14ac:dyDescent="0.25">
      <c r="B49" s="18" t="s">
        <v>175</v>
      </c>
      <c r="C49" s="31"/>
      <c r="D49" s="31"/>
      <c r="E49" s="22">
        <v>4400</v>
      </c>
      <c r="F49" s="19">
        <v>1361.13</v>
      </c>
      <c r="G49" s="17">
        <f t="shared" si="0"/>
        <v>0</v>
      </c>
    </row>
    <row r="50" spans="2:7" x14ac:dyDescent="0.25">
      <c r="B50" s="18" t="s">
        <v>176</v>
      </c>
      <c r="C50" s="31"/>
      <c r="D50" s="31"/>
      <c r="E50" s="22">
        <v>4500</v>
      </c>
      <c r="F50" s="19">
        <v>1396.53</v>
      </c>
      <c r="G50" s="17">
        <f t="shared" si="0"/>
        <v>0</v>
      </c>
    </row>
    <row r="51" spans="2:7" x14ac:dyDescent="0.25">
      <c r="B51" s="18" t="s">
        <v>177</v>
      </c>
      <c r="C51" s="31"/>
      <c r="D51" s="31"/>
      <c r="E51" s="22">
        <v>4600</v>
      </c>
      <c r="F51" s="19">
        <v>1431.93</v>
      </c>
      <c r="G51" s="17">
        <f t="shared" si="0"/>
        <v>0</v>
      </c>
    </row>
    <row r="52" spans="2:7" x14ac:dyDescent="0.25">
      <c r="B52" s="18" t="s">
        <v>178</v>
      </c>
      <c r="C52" s="31"/>
      <c r="D52" s="31"/>
      <c r="E52" s="22">
        <v>4700</v>
      </c>
      <c r="F52" s="19">
        <v>1467.33</v>
      </c>
      <c r="G52" s="17">
        <f t="shared" si="0"/>
        <v>0</v>
      </c>
    </row>
    <row r="53" spans="2:7" x14ac:dyDescent="0.25">
      <c r="B53" s="18" t="s">
        <v>179</v>
      </c>
      <c r="C53" s="31"/>
      <c r="D53" s="31"/>
      <c r="E53" s="22">
        <v>4800</v>
      </c>
      <c r="F53" s="19">
        <v>1502.73</v>
      </c>
      <c r="G53" s="17">
        <f t="shared" si="0"/>
        <v>0</v>
      </c>
    </row>
    <row r="54" spans="2:7" x14ac:dyDescent="0.25">
      <c r="B54" s="18" t="s">
        <v>180</v>
      </c>
      <c r="C54" s="31"/>
      <c r="D54" s="31"/>
      <c r="E54" s="22">
        <v>4900</v>
      </c>
      <c r="F54" s="19">
        <v>1538.13</v>
      </c>
      <c r="G54" s="17">
        <f t="shared" si="0"/>
        <v>0</v>
      </c>
    </row>
    <row r="55" spans="2:7" x14ac:dyDescent="0.25">
      <c r="B55" s="18" t="s">
        <v>181</v>
      </c>
      <c r="C55" s="31"/>
      <c r="D55" s="31"/>
      <c r="E55" s="22">
        <v>5000</v>
      </c>
      <c r="F55" s="19">
        <v>1573.53</v>
      </c>
      <c r="G55" s="17">
        <f t="shared" si="0"/>
        <v>0</v>
      </c>
    </row>
  </sheetData>
  <protectedRanges>
    <protectedRange sqref="E4 E6 E8" name="Диапазон1_2"/>
  </protectedRanges>
  <mergeCells count="8">
    <mergeCell ref="B11:B12"/>
    <mergeCell ref="C11:C12"/>
    <mergeCell ref="D11:D12"/>
    <mergeCell ref="E11:E12"/>
    <mergeCell ref="F11:F12"/>
    <mergeCell ref="G11:G12"/>
    <mergeCell ref="C13:C55"/>
    <mergeCell ref="D13:D5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workbookViewId="0">
      <selection activeCell="N23" sqref="N23"/>
    </sheetView>
  </sheetViews>
  <sheetFormatPr defaultRowHeight="15" x14ac:dyDescent="0.25"/>
  <cols>
    <col min="1" max="1" width="6.42578125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1:13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.75" x14ac:dyDescent="0.25">
      <c r="A2" s="24"/>
      <c r="B2" s="3"/>
      <c r="C2" s="4" t="s">
        <v>8</v>
      </c>
      <c r="D2" s="5"/>
      <c r="E2" s="5"/>
      <c r="F2" s="6"/>
      <c r="G2" s="24"/>
      <c r="H2" s="24"/>
      <c r="I2" s="24"/>
      <c r="J2" s="24"/>
      <c r="K2" s="24"/>
      <c r="L2" s="24"/>
      <c r="M2" s="24"/>
    </row>
    <row r="3" spans="1:13" ht="16.5" thickBot="1" x14ac:dyDescent="0.3">
      <c r="A3" s="24"/>
      <c r="B3" s="7"/>
      <c r="C3" s="8"/>
      <c r="D3" s="8"/>
      <c r="E3" s="8"/>
      <c r="F3" s="9"/>
      <c r="G3" s="24"/>
      <c r="H3" s="24"/>
      <c r="I3" s="24"/>
      <c r="J3" s="24"/>
      <c r="K3" s="24"/>
      <c r="L3" s="24"/>
      <c r="M3" s="24"/>
    </row>
    <row r="4" spans="1:13" ht="16.5" thickBot="1" x14ac:dyDescent="0.3">
      <c r="A4" s="24"/>
      <c r="B4" s="7" t="s">
        <v>5</v>
      </c>
      <c r="C4" s="8"/>
      <c r="D4" s="8"/>
      <c r="E4" s="10"/>
      <c r="F4" s="9"/>
      <c r="G4" s="24"/>
      <c r="H4" s="24"/>
      <c r="I4" s="24"/>
      <c r="J4" s="24"/>
      <c r="K4" s="24"/>
      <c r="L4" s="24"/>
      <c r="M4" s="24"/>
    </row>
    <row r="5" spans="1:13" ht="16.5" thickBot="1" x14ac:dyDescent="0.3">
      <c r="A5" s="24"/>
      <c r="B5" s="7"/>
      <c r="C5" s="8"/>
      <c r="D5" s="8"/>
      <c r="E5" s="11"/>
      <c r="F5" s="9"/>
      <c r="G5" s="24"/>
      <c r="H5" s="24"/>
      <c r="I5" s="24"/>
      <c r="J5" s="24"/>
      <c r="K5" s="24"/>
      <c r="L5" s="24"/>
      <c r="M5" s="24"/>
    </row>
    <row r="6" spans="1:13" ht="16.5" thickBot="1" x14ac:dyDescent="0.3">
      <c r="A6" s="24"/>
      <c r="B6" s="7" t="s">
        <v>6</v>
      </c>
      <c r="C6" s="8"/>
      <c r="D6" s="8"/>
      <c r="E6" s="10"/>
      <c r="F6" s="9"/>
      <c r="G6" s="24"/>
      <c r="H6" s="24" t="s">
        <v>4</v>
      </c>
      <c r="I6" s="24"/>
      <c r="J6" s="24"/>
      <c r="K6" s="2">
        <f>(E4+E6)/2-E8</f>
        <v>0</v>
      </c>
      <c r="L6" s="24"/>
      <c r="M6" s="24"/>
    </row>
    <row r="7" spans="1:13" ht="16.5" thickBot="1" x14ac:dyDescent="0.3">
      <c r="A7" s="24"/>
      <c r="B7" s="7"/>
      <c r="C7" s="8"/>
      <c r="D7" s="8"/>
      <c r="E7" s="11"/>
      <c r="F7" s="9"/>
      <c r="G7" s="24"/>
      <c r="H7" s="24" t="s">
        <v>11</v>
      </c>
      <c r="I7" s="24"/>
      <c r="J7" s="24"/>
      <c r="K7" s="24"/>
      <c r="L7" s="24"/>
      <c r="M7" s="24"/>
    </row>
    <row r="8" spans="1:13" ht="16.5" thickBot="1" x14ac:dyDescent="0.3">
      <c r="A8" s="24"/>
      <c r="B8" s="7" t="s">
        <v>7</v>
      </c>
      <c r="C8" s="8"/>
      <c r="D8" s="8"/>
      <c r="E8" s="10"/>
      <c r="F8" s="9"/>
      <c r="G8" s="24"/>
      <c r="H8" s="24"/>
      <c r="I8" s="24"/>
      <c r="J8" s="24"/>
      <c r="K8" s="24"/>
      <c r="L8" s="24"/>
      <c r="M8" s="24"/>
    </row>
    <row r="9" spans="1:13" ht="15.75" x14ac:dyDescent="0.25">
      <c r="A9" s="24"/>
      <c r="B9" s="12"/>
      <c r="C9" s="13"/>
      <c r="D9" s="13"/>
      <c r="E9" s="14"/>
      <c r="F9" s="15"/>
      <c r="G9" s="24"/>
      <c r="H9" s="24"/>
      <c r="I9" s="24"/>
      <c r="J9" s="24"/>
      <c r="K9" s="24"/>
      <c r="L9" s="24"/>
      <c r="M9" s="24"/>
    </row>
    <row r="10" spans="1:13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x14ac:dyDescent="0.25">
      <c r="A11" s="24"/>
      <c r="B11" s="25" t="s">
        <v>0</v>
      </c>
      <c r="C11" s="27" t="s">
        <v>1</v>
      </c>
      <c r="D11" s="27" t="s">
        <v>2</v>
      </c>
      <c r="E11" s="27" t="s">
        <v>3</v>
      </c>
      <c r="F11" s="29" t="s">
        <v>9</v>
      </c>
      <c r="G11" s="29" t="s">
        <v>10</v>
      </c>
      <c r="H11" s="24"/>
      <c r="I11" s="24"/>
      <c r="J11" s="24"/>
      <c r="K11" s="24"/>
      <c r="L11" s="24"/>
      <c r="M11" s="24"/>
    </row>
    <row r="12" spans="1:13" x14ac:dyDescent="0.25">
      <c r="A12" s="24"/>
      <c r="B12" s="26"/>
      <c r="C12" s="28"/>
      <c r="D12" s="28"/>
      <c r="E12" s="28"/>
      <c r="F12" s="30"/>
      <c r="G12" s="29"/>
      <c r="H12" s="24"/>
      <c r="I12" s="24"/>
      <c r="J12" s="24"/>
      <c r="K12" s="24"/>
      <c r="L12" s="24"/>
      <c r="M12" s="24"/>
    </row>
    <row r="13" spans="1:13" x14ac:dyDescent="0.25">
      <c r="A13" s="24"/>
      <c r="B13" s="18" t="s">
        <v>820</v>
      </c>
      <c r="C13" s="31">
        <v>380</v>
      </c>
      <c r="D13" s="31">
        <v>80</v>
      </c>
      <c r="E13" s="22">
        <v>800</v>
      </c>
      <c r="F13" s="19">
        <v>350.7</v>
      </c>
      <c r="G13" s="17">
        <f>F13*POWER((($E$4+$E$6)/2-$E$8)/70,1.4)</f>
        <v>0</v>
      </c>
      <c r="H13" s="24"/>
      <c r="I13" s="24"/>
      <c r="J13" s="24"/>
      <c r="K13" s="24"/>
      <c r="L13" s="24"/>
      <c r="M13" s="24"/>
    </row>
    <row r="14" spans="1:13" x14ac:dyDescent="0.25">
      <c r="A14" s="24"/>
      <c r="B14" s="18" t="s">
        <v>821</v>
      </c>
      <c r="C14" s="31"/>
      <c r="D14" s="31"/>
      <c r="E14" s="22">
        <v>900</v>
      </c>
      <c r="F14" s="19">
        <v>417.5</v>
      </c>
      <c r="G14" s="17">
        <f t="shared" ref="G14:G55" si="0">F14*POWER((($E$4+$E$6)/2-$E$8)/70,1.4)</f>
        <v>0</v>
      </c>
      <c r="H14" s="24"/>
      <c r="I14" s="24"/>
      <c r="J14" s="24"/>
      <c r="K14" s="24"/>
      <c r="L14" s="24"/>
      <c r="M14" s="24"/>
    </row>
    <row r="15" spans="1:13" x14ac:dyDescent="0.25">
      <c r="A15" s="24"/>
      <c r="B15" s="18" t="s">
        <v>822</v>
      </c>
      <c r="C15" s="31"/>
      <c r="D15" s="31"/>
      <c r="E15" s="22">
        <v>1000</v>
      </c>
      <c r="F15" s="19">
        <v>484.3</v>
      </c>
      <c r="G15" s="17">
        <f t="shared" si="0"/>
        <v>0</v>
      </c>
      <c r="H15" s="24"/>
      <c r="I15" s="24"/>
      <c r="J15" s="24"/>
      <c r="K15" s="24"/>
      <c r="L15" s="24"/>
      <c r="M15" s="24"/>
    </row>
    <row r="16" spans="1:13" x14ac:dyDescent="0.25">
      <c r="A16" s="24"/>
      <c r="B16" s="18" t="s">
        <v>823</v>
      </c>
      <c r="C16" s="31"/>
      <c r="D16" s="31"/>
      <c r="E16" s="22">
        <v>1100</v>
      </c>
      <c r="F16" s="19">
        <v>551.1</v>
      </c>
      <c r="G16" s="17">
        <f t="shared" si="0"/>
        <v>0</v>
      </c>
      <c r="H16" s="24"/>
      <c r="I16" s="24"/>
      <c r="J16" s="24"/>
      <c r="K16" s="24"/>
      <c r="L16" s="24"/>
      <c r="M16" s="24"/>
    </row>
    <row r="17" spans="1:13" ht="15.75" x14ac:dyDescent="0.25">
      <c r="A17" s="24"/>
      <c r="B17" s="18" t="s">
        <v>824</v>
      </c>
      <c r="C17" s="31"/>
      <c r="D17" s="31"/>
      <c r="E17" s="22">
        <v>1200</v>
      </c>
      <c r="F17" s="19">
        <v>617.9</v>
      </c>
      <c r="G17" s="17">
        <f t="shared" si="0"/>
        <v>0</v>
      </c>
      <c r="H17" s="16"/>
      <c r="I17" s="24"/>
      <c r="J17" s="24"/>
      <c r="K17" s="24"/>
      <c r="L17" s="24"/>
      <c r="M17" s="24"/>
    </row>
    <row r="18" spans="1:13" x14ac:dyDescent="0.25">
      <c r="A18" s="24"/>
      <c r="B18" s="18" t="s">
        <v>825</v>
      </c>
      <c r="C18" s="31"/>
      <c r="D18" s="31"/>
      <c r="E18" s="22">
        <v>1300</v>
      </c>
      <c r="F18" s="19">
        <v>684.7</v>
      </c>
      <c r="G18" s="17">
        <f t="shared" si="0"/>
        <v>0</v>
      </c>
      <c r="H18" s="24"/>
      <c r="I18" s="24"/>
      <c r="J18" s="24"/>
      <c r="K18" s="24"/>
      <c r="L18" s="24"/>
      <c r="M18" s="24"/>
    </row>
    <row r="19" spans="1:13" x14ac:dyDescent="0.25">
      <c r="A19" s="24"/>
      <c r="B19" s="18" t="s">
        <v>826</v>
      </c>
      <c r="C19" s="31"/>
      <c r="D19" s="31"/>
      <c r="E19" s="23">
        <v>1400</v>
      </c>
      <c r="F19" s="19">
        <v>751.5</v>
      </c>
      <c r="G19" s="17">
        <f t="shared" si="0"/>
        <v>0</v>
      </c>
      <c r="H19" s="24"/>
      <c r="I19" s="24"/>
      <c r="J19" s="24"/>
      <c r="K19" s="24"/>
      <c r="L19" s="24"/>
      <c r="M19" s="24"/>
    </row>
    <row r="20" spans="1:13" x14ac:dyDescent="0.25">
      <c r="A20" s="24"/>
      <c r="B20" s="18" t="s">
        <v>827</v>
      </c>
      <c r="C20" s="31"/>
      <c r="D20" s="31"/>
      <c r="E20" s="23">
        <v>1500</v>
      </c>
      <c r="F20" s="19">
        <v>818.3</v>
      </c>
      <c r="G20" s="17">
        <f t="shared" si="0"/>
        <v>0</v>
      </c>
      <c r="H20" s="24"/>
      <c r="I20" s="24"/>
      <c r="J20" s="24"/>
      <c r="K20" s="24"/>
      <c r="L20" s="24"/>
      <c r="M20" s="24"/>
    </row>
    <row r="21" spans="1:13" x14ac:dyDescent="0.25">
      <c r="A21" s="24"/>
      <c r="B21" s="18" t="s">
        <v>828</v>
      </c>
      <c r="C21" s="31"/>
      <c r="D21" s="31"/>
      <c r="E21" s="23">
        <v>1600</v>
      </c>
      <c r="F21" s="19">
        <v>885.1</v>
      </c>
      <c r="G21" s="17">
        <f t="shared" si="0"/>
        <v>0</v>
      </c>
      <c r="H21" s="24"/>
      <c r="I21" s="24"/>
      <c r="J21" s="24"/>
      <c r="K21" s="24"/>
      <c r="L21" s="24"/>
      <c r="M21" s="24"/>
    </row>
    <row r="22" spans="1:13" x14ac:dyDescent="0.25">
      <c r="A22" s="24"/>
      <c r="B22" s="18" t="s">
        <v>829</v>
      </c>
      <c r="C22" s="31"/>
      <c r="D22" s="31"/>
      <c r="E22" s="23">
        <v>1700</v>
      </c>
      <c r="F22" s="19">
        <v>951.9</v>
      </c>
      <c r="G22" s="17">
        <f t="shared" si="0"/>
        <v>0</v>
      </c>
      <c r="H22" s="24"/>
      <c r="I22" s="24"/>
      <c r="J22" s="24"/>
      <c r="K22" s="24"/>
      <c r="L22" s="24"/>
      <c r="M22" s="24"/>
    </row>
    <row r="23" spans="1:13" x14ac:dyDescent="0.25">
      <c r="A23" s="24"/>
      <c r="B23" s="18" t="s">
        <v>830</v>
      </c>
      <c r="C23" s="31"/>
      <c r="D23" s="31"/>
      <c r="E23" s="23">
        <v>1800</v>
      </c>
      <c r="F23" s="19">
        <v>1018.7</v>
      </c>
      <c r="G23" s="17">
        <f t="shared" si="0"/>
        <v>0</v>
      </c>
      <c r="H23" s="24"/>
      <c r="I23" s="24"/>
      <c r="J23" s="24"/>
      <c r="K23" s="24"/>
      <c r="L23" s="24"/>
      <c r="M23" s="24"/>
    </row>
    <row r="24" spans="1:13" x14ac:dyDescent="0.25">
      <c r="A24" s="24"/>
      <c r="B24" s="18" t="s">
        <v>831</v>
      </c>
      <c r="C24" s="31"/>
      <c r="D24" s="31"/>
      <c r="E24" s="23">
        <v>1900</v>
      </c>
      <c r="F24" s="19">
        <v>1085.5</v>
      </c>
      <c r="G24" s="17">
        <f t="shared" si="0"/>
        <v>0</v>
      </c>
      <c r="H24" s="24"/>
      <c r="I24" s="24"/>
      <c r="J24" s="24"/>
      <c r="K24" s="24"/>
      <c r="L24" s="24"/>
      <c r="M24" s="24"/>
    </row>
    <row r="25" spans="1:13" x14ac:dyDescent="0.25">
      <c r="A25" s="24"/>
      <c r="B25" s="18" t="s">
        <v>1039</v>
      </c>
      <c r="C25" s="31"/>
      <c r="D25" s="31"/>
      <c r="E25" s="23">
        <v>2000</v>
      </c>
      <c r="F25" s="19">
        <v>1152.3</v>
      </c>
      <c r="G25" s="17">
        <f t="shared" si="0"/>
        <v>0</v>
      </c>
      <c r="H25" s="24"/>
      <c r="I25" s="24"/>
      <c r="J25" s="24"/>
      <c r="K25" s="24"/>
      <c r="L25" s="24"/>
      <c r="M25" s="24"/>
    </row>
    <row r="26" spans="1:13" x14ac:dyDescent="0.25">
      <c r="A26" s="24"/>
      <c r="B26" s="18" t="s">
        <v>832</v>
      </c>
      <c r="C26" s="31"/>
      <c r="D26" s="31"/>
      <c r="E26" s="23">
        <v>2100</v>
      </c>
      <c r="F26" s="19">
        <v>1219.0999999999999</v>
      </c>
      <c r="G26" s="17">
        <f t="shared" si="0"/>
        <v>0</v>
      </c>
      <c r="H26" s="24"/>
      <c r="I26" s="24"/>
      <c r="J26" s="24"/>
      <c r="K26" s="24"/>
      <c r="L26" s="24"/>
      <c r="M26" s="24"/>
    </row>
    <row r="27" spans="1:13" x14ac:dyDescent="0.25">
      <c r="A27" s="24"/>
      <c r="B27" s="18" t="s">
        <v>833</v>
      </c>
      <c r="C27" s="31"/>
      <c r="D27" s="31"/>
      <c r="E27" s="23">
        <v>2200</v>
      </c>
      <c r="F27" s="19">
        <v>1285.9000000000001</v>
      </c>
      <c r="G27" s="17">
        <f t="shared" si="0"/>
        <v>0</v>
      </c>
      <c r="H27" s="24"/>
      <c r="I27" s="24"/>
      <c r="J27" s="24"/>
      <c r="K27" s="24"/>
      <c r="L27" s="24"/>
      <c r="M27" s="24"/>
    </row>
    <row r="28" spans="1:13" x14ac:dyDescent="0.25">
      <c r="A28" s="24"/>
      <c r="B28" s="18" t="s">
        <v>834</v>
      </c>
      <c r="C28" s="31"/>
      <c r="D28" s="31"/>
      <c r="E28" s="23">
        <v>2300</v>
      </c>
      <c r="F28" s="19">
        <v>1352.7</v>
      </c>
      <c r="G28" s="17">
        <f t="shared" si="0"/>
        <v>0</v>
      </c>
      <c r="H28" s="24"/>
      <c r="I28" s="24"/>
      <c r="J28" s="24"/>
      <c r="K28" s="24"/>
      <c r="L28" s="24"/>
      <c r="M28" s="24"/>
    </row>
    <row r="29" spans="1:13" x14ac:dyDescent="0.25">
      <c r="A29" s="24"/>
      <c r="B29" s="18" t="s">
        <v>835</v>
      </c>
      <c r="C29" s="31"/>
      <c r="D29" s="31"/>
      <c r="E29" s="23">
        <v>2400</v>
      </c>
      <c r="F29" s="19">
        <v>1419.5</v>
      </c>
      <c r="G29" s="17">
        <f t="shared" si="0"/>
        <v>0</v>
      </c>
      <c r="H29" s="24"/>
      <c r="I29" s="24"/>
      <c r="J29" s="24"/>
      <c r="K29" s="24"/>
      <c r="L29" s="24"/>
      <c r="M29" s="24"/>
    </row>
    <row r="30" spans="1:13" x14ac:dyDescent="0.25">
      <c r="A30" s="24"/>
      <c r="B30" s="18" t="s">
        <v>836</v>
      </c>
      <c r="C30" s="31"/>
      <c r="D30" s="31"/>
      <c r="E30" s="23">
        <v>2500</v>
      </c>
      <c r="F30" s="19">
        <v>1332.66</v>
      </c>
      <c r="G30" s="17">
        <f t="shared" si="0"/>
        <v>0</v>
      </c>
      <c r="H30" s="24"/>
      <c r="I30" s="24"/>
      <c r="J30" s="24"/>
      <c r="K30" s="24"/>
      <c r="L30" s="24"/>
      <c r="M30" s="24"/>
    </row>
    <row r="31" spans="1:13" x14ac:dyDescent="0.25">
      <c r="A31" s="24"/>
      <c r="B31" s="18" t="s">
        <v>837</v>
      </c>
      <c r="C31" s="31"/>
      <c r="D31" s="31"/>
      <c r="E31" s="23">
        <v>2600</v>
      </c>
      <c r="F31" s="19">
        <v>1399.46</v>
      </c>
      <c r="G31" s="17">
        <f t="shared" si="0"/>
        <v>0</v>
      </c>
      <c r="H31" s="24"/>
      <c r="I31" s="24"/>
      <c r="J31" s="24"/>
      <c r="K31" s="24"/>
      <c r="L31" s="24"/>
      <c r="M31" s="24"/>
    </row>
    <row r="32" spans="1:13" x14ac:dyDescent="0.25">
      <c r="A32" s="24"/>
      <c r="B32" s="18" t="s">
        <v>838</v>
      </c>
      <c r="C32" s="31"/>
      <c r="D32" s="31"/>
      <c r="E32" s="23">
        <v>2700</v>
      </c>
      <c r="F32" s="19">
        <v>1466.26</v>
      </c>
      <c r="G32" s="17">
        <f t="shared" si="0"/>
        <v>0</v>
      </c>
      <c r="H32" s="24"/>
      <c r="I32" s="24"/>
      <c r="J32" s="24"/>
      <c r="K32" s="24"/>
      <c r="L32" s="24"/>
      <c r="M32" s="24"/>
    </row>
    <row r="33" spans="1:13" x14ac:dyDescent="0.25">
      <c r="A33" s="24"/>
      <c r="B33" s="18" t="s">
        <v>839</v>
      </c>
      <c r="C33" s="31"/>
      <c r="D33" s="31"/>
      <c r="E33" s="23">
        <v>2800</v>
      </c>
      <c r="F33" s="19">
        <v>1533.06</v>
      </c>
      <c r="G33" s="17">
        <f t="shared" si="0"/>
        <v>0</v>
      </c>
      <c r="H33" s="24"/>
      <c r="I33" s="24"/>
      <c r="J33" s="24"/>
      <c r="K33" s="24"/>
      <c r="L33" s="24"/>
      <c r="M33" s="24"/>
    </row>
    <row r="34" spans="1:13" x14ac:dyDescent="0.25">
      <c r="A34" s="24"/>
      <c r="B34" s="18" t="s">
        <v>840</v>
      </c>
      <c r="C34" s="31"/>
      <c r="D34" s="31"/>
      <c r="E34" s="23">
        <v>2900</v>
      </c>
      <c r="F34" s="19">
        <v>1599.86</v>
      </c>
      <c r="G34" s="17">
        <f t="shared" si="0"/>
        <v>0</v>
      </c>
      <c r="H34" s="24"/>
      <c r="I34" s="24"/>
      <c r="J34" s="24"/>
      <c r="K34" s="24"/>
      <c r="L34" s="24"/>
      <c r="M34" s="24"/>
    </row>
    <row r="35" spans="1:13" x14ac:dyDescent="0.25">
      <c r="A35" s="24"/>
      <c r="B35" s="18" t="s">
        <v>841</v>
      </c>
      <c r="C35" s="31"/>
      <c r="D35" s="31"/>
      <c r="E35" s="23">
        <v>3000</v>
      </c>
      <c r="F35" s="19">
        <v>1666.66</v>
      </c>
      <c r="G35" s="17">
        <f t="shared" si="0"/>
        <v>0</v>
      </c>
      <c r="H35" s="24"/>
      <c r="I35" s="24"/>
      <c r="J35" s="24"/>
      <c r="K35" s="24"/>
      <c r="L35" s="24"/>
      <c r="M35" s="24"/>
    </row>
    <row r="36" spans="1:13" x14ac:dyDescent="0.25">
      <c r="A36" s="24"/>
      <c r="B36" s="18" t="s">
        <v>842</v>
      </c>
      <c r="C36" s="31"/>
      <c r="D36" s="31"/>
      <c r="E36" s="23">
        <v>3100</v>
      </c>
      <c r="F36" s="19">
        <v>1733.46</v>
      </c>
      <c r="G36" s="17">
        <f t="shared" si="0"/>
        <v>0</v>
      </c>
      <c r="H36" s="24"/>
      <c r="I36" s="24"/>
      <c r="J36" s="24"/>
      <c r="K36" s="24"/>
      <c r="L36" s="24"/>
      <c r="M36" s="24"/>
    </row>
    <row r="37" spans="1:13" x14ac:dyDescent="0.25">
      <c r="A37" s="24"/>
      <c r="B37" s="18" t="s">
        <v>843</v>
      </c>
      <c r="C37" s="31"/>
      <c r="D37" s="31"/>
      <c r="E37" s="23">
        <v>3200</v>
      </c>
      <c r="F37" s="19">
        <v>1800.26</v>
      </c>
      <c r="G37" s="17">
        <f t="shared" si="0"/>
        <v>0</v>
      </c>
      <c r="H37" s="24"/>
      <c r="I37" s="24"/>
      <c r="J37" s="24"/>
      <c r="K37" s="24"/>
      <c r="L37" s="24"/>
      <c r="M37" s="24"/>
    </row>
    <row r="38" spans="1:13" x14ac:dyDescent="0.25">
      <c r="A38" s="24"/>
      <c r="B38" s="18" t="s">
        <v>844</v>
      </c>
      <c r="C38" s="31"/>
      <c r="D38" s="31"/>
      <c r="E38" s="23">
        <v>3300</v>
      </c>
      <c r="F38" s="19">
        <v>1867.06</v>
      </c>
      <c r="G38" s="17">
        <f t="shared" si="0"/>
        <v>0</v>
      </c>
      <c r="H38" s="24"/>
      <c r="I38" s="24"/>
      <c r="J38" s="24"/>
      <c r="K38" s="24"/>
      <c r="L38" s="24"/>
      <c r="M38" s="24"/>
    </row>
    <row r="39" spans="1:13" x14ac:dyDescent="0.25">
      <c r="A39" s="24"/>
      <c r="B39" s="18" t="s">
        <v>845</v>
      </c>
      <c r="C39" s="31"/>
      <c r="D39" s="31"/>
      <c r="E39" s="23">
        <v>3400</v>
      </c>
      <c r="F39" s="19">
        <v>1933.86</v>
      </c>
      <c r="G39" s="17">
        <f t="shared" si="0"/>
        <v>0</v>
      </c>
      <c r="H39" s="24"/>
      <c r="I39" s="24"/>
      <c r="J39" s="24"/>
      <c r="K39" s="24"/>
      <c r="L39" s="24"/>
      <c r="M39" s="24"/>
    </row>
    <row r="40" spans="1:13" x14ac:dyDescent="0.25">
      <c r="A40" s="24"/>
      <c r="B40" s="18" t="s">
        <v>846</v>
      </c>
      <c r="C40" s="31"/>
      <c r="D40" s="31"/>
      <c r="E40" s="23">
        <v>3500</v>
      </c>
      <c r="F40" s="19">
        <v>2000.66</v>
      </c>
      <c r="G40" s="17">
        <f t="shared" si="0"/>
        <v>0</v>
      </c>
      <c r="H40" s="24"/>
      <c r="I40" s="24"/>
      <c r="J40" s="24"/>
      <c r="K40" s="24"/>
      <c r="L40" s="24"/>
      <c r="M40" s="24"/>
    </row>
    <row r="41" spans="1:13" x14ac:dyDescent="0.25">
      <c r="A41" s="24"/>
      <c r="B41" s="18" t="s">
        <v>847</v>
      </c>
      <c r="C41" s="31"/>
      <c r="D41" s="31"/>
      <c r="E41" s="23">
        <v>3600</v>
      </c>
      <c r="F41" s="19">
        <v>2067.46</v>
      </c>
      <c r="G41" s="17">
        <f t="shared" si="0"/>
        <v>0</v>
      </c>
      <c r="H41" s="24"/>
      <c r="I41" s="24"/>
      <c r="J41" s="24"/>
      <c r="K41" s="24"/>
      <c r="L41" s="24"/>
      <c r="M41" s="24"/>
    </row>
    <row r="42" spans="1:13" x14ac:dyDescent="0.25">
      <c r="A42" s="24"/>
      <c r="B42" s="18" t="s">
        <v>848</v>
      </c>
      <c r="C42" s="31"/>
      <c r="D42" s="31"/>
      <c r="E42" s="23">
        <v>3700</v>
      </c>
      <c r="F42" s="19">
        <v>2134.2600000000002</v>
      </c>
      <c r="G42" s="17">
        <f t="shared" si="0"/>
        <v>0</v>
      </c>
      <c r="H42" s="24"/>
      <c r="I42" s="24"/>
      <c r="J42" s="24"/>
      <c r="K42" s="24"/>
      <c r="L42" s="24"/>
      <c r="M42" s="24"/>
    </row>
    <row r="43" spans="1:13" x14ac:dyDescent="0.25">
      <c r="A43" s="24"/>
      <c r="B43" s="18" t="s">
        <v>849</v>
      </c>
      <c r="C43" s="31"/>
      <c r="D43" s="31"/>
      <c r="E43" s="23">
        <v>3800</v>
      </c>
      <c r="F43" s="19">
        <v>2201.06</v>
      </c>
      <c r="G43" s="17">
        <f t="shared" si="0"/>
        <v>0</v>
      </c>
      <c r="H43" s="24"/>
      <c r="I43" s="24"/>
      <c r="J43" s="24"/>
      <c r="K43" s="24"/>
      <c r="L43" s="24"/>
      <c r="M43" s="24"/>
    </row>
    <row r="44" spans="1:13" x14ac:dyDescent="0.25">
      <c r="A44" s="24"/>
      <c r="B44" s="18" t="s">
        <v>850</v>
      </c>
      <c r="C44" s="31"/>
      <c r="D44" s="31"/>
      <c r="E44" s="23">
        <v>3900</v>
      </c>
      <c r="F44" s="19">
        <v>2267.86</v>
      </c>
      <c r="G44" s="17">
        <f t="shared" si="0"/>
        <v>0</v>
      </c>
      <c r="H44" s="24"/>
      <c r="I44" s="24"/>
      <c r="J44" s="24"/>
      <c r="K44" s="24"/>
      <c r="L44" s="24"/>
      <c r="M44" s="24"/>
    </row>
    <row r="45" spans="1:13" x14ac:dyDescent="0.25">
      <c r="A45" s="24"/>
      <c r="B45" s="18" t="s">
        <v>851</v>
      </c>
      <c r="C45" s="31"/>
      <c r="D45" s="31"/>
      <c r="E45" s="23">
        <v>4000</v>
      </c>
      <c r="F45" s="19">
        <v>2334.66</v>
      </c>
      <c r="G45" s="17">
        <f t="shared" si="0"/>
        <v>0</v>
      </c>
      <c r="H45" s="24"/>
      <c r="I45" s="24"/>
      <c r="J45" s="24"/>
      <c r="K45" s="24"/>
      <c r="L45" s="24"/>
      <c r="M45" s="24"/>
    </row>
    <row r="46" spans="1:13" x14ac:dyDescent="0.25">
      <c r="A46" s="24"/>
      <c r="B46" s="18" t="s">
        <v>852</v>
      </c>
      <c r="C46" s="31"/>
      <c r="D46" s="31"/>
      <c r="E46" s="23">
        <v>4100</v>
      </c>
      <c r="F46" s="19">
        <v>2401.46</v>
      </c>
      <c r="G46" s="17">
        <f t="shared" si="0"/>
        <v>0</v>
      </c>
      <c r="H46" s="24"/>
      <c r="I46" s="24"/>
      <c r="J46" s="24"/>
      <c r="K46" s="24"/>
      <c r="L46" s="24"/>
      <c r="M46" s="24"/>
    </row>
    <row r="47" spans="1:13" x14ac:dyDescent="0.25">
      <c r="A47" s="24"/>
      <c r="B47" s="18" t="s">
        <v>853</v>
      </c>
      <c r="C47" s="31"/>
      <c r="D47" s="31"/>
      <c r="E47" s="23">
        <v>4200</v>
      </c>
      <c r="F47" s="19">
        <v>2468.2600000000002</v>
      </c>
      <c r="G47" s="17">
        <f t="shared" si="0"/>
        <v>0</v>
      </c>
      <c r="H47" s="24"/>
      <c r="I47" s="24"/>
      <c r="J47" s="24"/>
      <c r="K47" s="24"/>
      <c r="L47" s="24"/>
      <c r="M47" s="24"/>
    </row>
    <row r="48" spans="1:13" x14ac:dyDescent="0.25">
      <c r="A48" s="24"/>
      <c r="B48" s="18" t="s">
        <v>854</v>
      </c>
      <c r="C48" s="31"/>
      <c r="D48" s="31"/>
      <c r="E48" s="23">
        <v>4300</v>
      </c>
      <c r="F48" s="19">
        <v>2535.06</v>
      </c>
      <c r="G48" s="17">
        <f t="shared" si="0"/>
        <v>0</v>
      </c>
      <c r="H48" s="24"/>
      <c r="I48" s="24"/>
      <c r="J48" s="24"/>
      <c r="K48" s="24"/>
      <c r="L48" s="24"/>
      <c r="M48" s="24"/>
    </row>
    <row r="49" spans="1:13" x14ac:dyDescent="0.25">
      <c r="A49" s="24"/>
      <c r="B49" s="18" t="s">
        <v>855</v>
      </c>
      <c r="C49" s="31"/>
      <c r="D49" s="31"/>
      <c r="E49" s="23">
        <v>4400</v>
      </c>
      <c r="F49" s="19">
        <v>2601.86</v>
      </c>
      <c r="G49" s="17">
        <f t="shared" si="0"/>
        <v>0</v>
      </c>
      <c r="H49" s="24"/>
      <c r="I49" s="24"/>
      <c r="J49" s="24"/>
      <c r="K49" s="24"/>
      <c r="L49" s="24"/>
      <c r="M49" s="24"/>
    </row>
    <row r="50" spans="1:13" x14ac:dyDescent="0.25">
      <c r="A50" s="24"/>
      <c r="B50" s="18" t="s">
        <v>856</v>
      </c>
      <c r="C50" s="31"/>
      <c r="D50" s="31"/>
      <c r="E50" s="23">
        <v>4500</v>
      </c>
      <c r="F50" s="19">
        <v>2668.66</v>
      </c>
      <c r="G50" s="17">
        <f t="shared" si="0"/>
        <v>0</v>
      </c>
      <c r="H50" s="24"/>
      <c r="I50" s="24"/>
      <c r="J50" s="24"/>
      <c r="K50" s="24"/>
      <c r="L50" s="24"/>
      <c r="M50" s="24"/>
    </row>
    <row r="51" spans="1:13" x14ac:dyDescent="0.25">
      <c r="A51" s="24"/>
      <c r="B51" s="18" t="s">
        <v>857</v>
      </c>
      <c r="C51" s="31"/>
      <c r="D51" s="31"/>
      <c r="E51" s="23">
        <v>4600</v>
      </c>
      <c r="F51" s="19">
        <v>2735.46</v>
      </c>
      <c r="G51" s="17">
        <f t="shared" si="0"/>
        <v>0</v>
      </c>
      <c r="H51" s="24"/>
      <c r="I51" s="24"/>
      <c r="J51" s="24"/>
      <c r="K51" s="24"/>
      <c r="L51" s="24"/>
      <c r="M51" s="24"/>
    </row>
    <row r="52" spans="1:13" x14ac:dyDescent="0.25">
      <c r="A52" s="24"/>
      <c r="B52" s="18" t="s">
        <v>858</v>
      </c>
      <c r="C52" s="31"/>
      <c r="D52" s="31"/>
      <c r="E52" s="23">
        <v>4700</v>
      </c>
      <c r="F52" s="19">
        <v>2802.26</v>
      </c>
      <c r="G52" s="17">
        <f t="shared" si="0"/>
        <v>0</v>
      </c>
      <c r="H52" s="24"/>
      <c r="I52" s="24"/>
      <c r="J52" s="24"/>
      <c r="K52" s="24"/>
      <c r="L52" s="24"/>
      <c r="M52" s="24"/>
    </row>
    <row r="53" spans="1:13" x14ac:dyDescent="0.25">
      <c r="A53" s="24"/>
      <c r="B53" s="18" t="s">
        <v>859</v>
      </c>
      <c r="C53" s="31"/>
      <c r="D53" s="31"/>
      <c r="E53" s="23">
        <v>4800</v>
      </c>
      <c r="F53" s="19">
        <v>2869.06</v>
      </c>
      <c r="G53" s="17">
        <f t="shared" si="0"/>
        <v>0</v>
      </c>
      <c r="H53" s="24"/>
      <c r="I53" s="24"/>
      <c r="J53" s="24"/>
      <c r="K53" s="24"/>
      <c r="L53" s="24"/>
      <c r="M53" s="24"/>
    </row>
    <row r="54" spans="1:13" x14ac:dyDescent="0.25">
      <c r="A54" s="24"/>
      <c r="B54" s="18" t="s">
        <v>860</v>
      </c>
      <c r="C54" s="31"/>
      <c r="D54" s="31"/>
      <c r="E54" s="23">
        <v>4900</v>
      </c>
      <c r="F54" s="19">
        <v>2935.86</v>
      </c>
      <c r="G54" s="17">
        <f t="shared" si="0"/>
        <v>0</v>
      </c>
      <c r="H54" s="24"/>
      <c r="I54" s="24"/>
      <c r="J54" s="24"/>
      <c r="K54" s="24"/>
      <c r="L54" s="24"/>
      <c r="M54" s="24"/>
    </row>
    <row r="55" spans="1:13" x14ac:dyDescent="0.25">
      <c r="A55" s="24"/>
      <c r="B55" s="18" t="s">
        <v>861</v>
      </c>
      <c r="C55" s="31"/>
      <c r="D55" s="31"/>
      <c r="E55" s="23">
        <v>5000</v>
      </c>
      <c r="F55" s="19">
        <v>3002.66</v>
      </c>
      <c r="G55" s="17">
        <f t="shared" si="0"/>
        <v>0</v>
      </c>
      <c r="H55" s="24"/>
      <c r="I55" s="24"/>
      <c r="J55" s="24"/>
      <c r="K55" s="24"/>
      <c r="L55" s="24"/>
      <c r="M55" s="24"/>
    </row>
    <row r="56" spans="1:13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1:13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 spans="1:13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</row>
    <row r="59" spans="1:13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</row>
  </sheetData>
  <protectedRanges>
    <protectedRange sqref="E4 E6 E8" name="Диапазон1"/>
  </protectedRanges>
  <mergeCells count="8">
    <mergeCell ref="B11:B12"/>
    <mergeCell ref="C11:C12"/>
    <mergeCell ref="D11:D12"/>
    <mergeCell ref="E11:E12"/>
    <mergeCell ref="F11:F12"/>
    <mergeCell ref="G11:G12"/>
    <mergeCell ref="C13:C55"/>
    <mergeCell ref="D13:D5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workbookViewId="0">
      <selection activeCell="L18" sqref="L18"/>
    </sheetView>
  </sheetViews>
  <sheetFormatPr defaultRowHeight="15" x14ac:dyDescent="0.25"/>
  <cols>
    <col min="1" max="1" width="6.42578125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1:13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.75" x14ac:dyDescent="0.25">
      <c r="A2" s="24"/>
      <c r="B2" s="3"/>
      <c r="C2" s="4" t="s">
        <v>8</v>
      </c>
      <c r="D2" s="5"/>
      <c r="E2" s="5"/>
      <c r="F2" s="6"/>
      <c r="G2" s="24"/>
      <c r="H2" s="24"/>
      <c r="I2" s="24"/>
      <c r="J2" s="24"/>
      <c r="K2" s="24"/>
      <c r="L2" s="24"/>
      <c r="M2" s="24"/>
    </row>
    <row r="3" spans="1:13" ht="16.5" thickBot="1" x14ac:dyDescent="0.3">
      <c r="A3" s="24"/>
      <c r="B3" s="7"/>
      <c r="C3" s="8"/>
      <c r="D3" s="8"/>
      <c r="E3" s="8"/>
      <c r="F3" s="9"/>
      <c r="G3" s="24"/>
      <c r="H3" s="24"/>
      <c r="I3" s="24"/>
      <c r="J3" s="24"/>
      <c r="K3" s="24"/>
      <c r="L3" s="24"/>
      <c r="M3" s="24"/>
    </row>
    <row r="4" spans="1:13" ht="16.5" thickBot="1" x14ac:dyDescent="0.3">
      <c r="A4" s="24"/>
      <c r="B4" s="7" t="s">
        <v>5</v>
      </c>
      <c r="C4" s="8"/>
      <c r="D4" s="8"/>
      <c r="E4" s="10"/>
      <c r="F4" s="9"/>
      <c r="G4" s="24"/>
      <c r="H4" s="24"/>
      <c r="I4" s="24"/>
      <c r="J4" s="24"/>
      <c r="K4" s="24"/>
      <c r="L4" s="24"/>
      <c r="M4" s="24"/>
    </row>
    <row r="5" spans="1:13" ht="16.5" thickBot="1" x14ac:dyDescent="0.3">
      <c r="A5" s="24"/>
      <c r="B5" s="7"/>
      <c r="C5" s="8"/>
      <c r="D5" s="8"/>
      <c r="E5" s="11"/>
      <c r="F5" s="9"/>
      <c r="G5" s="24"/>
      <c r="H5" s="24"/>
      <c r="I5" s="24"/>
      <c r="J5" s="24"/>
      <c r="K5" s="24"/>
      <c r="L5" s="24"/>
      <c r="M5" s="24"/>
    </row>
    <row r="6" spans="1:13" ht="16.5" thickBot="1" x14ac:dyDescent="0.3">
      <c r="A6" s="24"/>
      <c r="B6" s="7" t="s">
        <v>6</v>
      </c>
      <c r="C6" s="8"/>
      <c r="D6" s="8"/>
      <c r="E6" s="10"/>
      <c r="F6" s="9"/>
      <c r="G6" s="24"/>
      <c r="H6" s="24" t="s">
        <v>4</v>
      </c>
      <c r="I6" s="24"/>
      <c r="J6" s="24"/>
      <c r="K6" s="2">
        <f>(E4+E6)/2-E8</f>
        <v>0</v>
      </c>
      <c r="L6" s="24"/>
      <c r="M6" s="24"/>
    </row>
    <row r="7" spans="1:13" ht="16.5" thickBot="1" x14ac:dyDescent="0.3">
      <c r="A7" s="24"/>
      <c r="B7" s="7"/>
      <c r="C7" s="8"/>
      <c r="D7" s="8"/>
      <c r="E7" s="11"/>
      <c r="F7" s="9"/>
      <c r="G7" s="24"/>
      <c r="H7" s="24" t="s">
        <v>11</v>
      </c>
      <c r="I7" s="24"/>
      <c r="J7" s="24"/>
      <c r="K7" s="24"/>
      <c r="L7" s="24"/>
      <c r="M7" s="24"/>
    </row>
    <row r="8" spans="1:13" ht="16.5" thickBot="1" x14ac:dyDescent="0.3">
      <c r="A8" s="24"/>
      <c r="B8" s="7" t="s">
        <v>7</v>
      </c>
      <c r="C8" s="8"/>
      <c r="D8" s="8"/>
      <c r="E8" s="10"/>
      <c r="F8" s="9"/>
      <c r="G8" s="24"/>
      <c r="H8" s="24"/>
      <c r="I8" s="24"/>
      <c r="J8" s="24"/>
      <c r="K8" s="24"/>
      <c r="L8" s="24"/>
      <c r="M8" s="24"/>
    </row>
    <row r="9" spans="1:13" ht="15.75" x14ac:dyDescent="0.25">
      <c r="A9" s="24"/>
      <c r="B9" s="12"/>
      <c r="C9" s="13"/>
      <c r="D9" s="13"/>
      <c r="E9" s="14"/>
      <c r="F9" s="15"/>
      <c r="G9" s="24"/>
      <c r="H9" s="24"/>
      <c r="I9" s="24"/>
      <c r="J9" s="24"/>
      <c r="K9" s="24"/>
      <c r="L9" s="24"/>
      <c r="M9" s="24"/>
    </row>
    <row r="10" spans="1:13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x14ac:dyDescent="0.25">
      <c r="A11" s="24"/>
      <c r="B11" s="25" t="s">
        <v>0</v>
      </c>
      <c r="C11" s="27" t="s">
        <v>1</v>
      </c>
      <c r="D11" s="27" t="s">
        <v>2</v>
      </c>
      <c r="E11" s="27" t="s">
        <v>3</v>
      </c>
      <c r="F11" s="29" t="s">
        <v>9</v>
      </c>
      <c r="G11" s="29" t="s">
        <v>10</v>
      </c>
      <c r="H11" s="24"/>
      <c r="I11" s="24"/>
      <c r="J11" s="24"/>
      <c r="K11" s="24"/>
      <c r="L11" s="24"/>
      <c r="M11" s="24"/>
    </row>
    <row r="12" spans="1:13" x14ac:dyDescent="0.25">
      <c r="A12" s="24"/>
      <c r="B12" s="26"/>
      <c r="C12" s="28"/>
      <c r="D12" s="28"/>
      <c r="E12" s="28"/>
      <c r="F12" s="30"/>
      <c r="G12" s="29"/>
      <c r="H12" s="24"/>
      <c r="I12" s="24"/>
      <c r="J12" s="24"/>
      <c r="K12" s="24"/>
      <c r="L12" s="24"/>
      <c r="M12" s="24"/>
    </row>
    <row r="13" spans="1:13" x14ac:dyDescent="0.25">
      <c r="A13" s="24"/>
      <c r="B13" s="18" t="s">
        <v>862</v>
      </c>
      <c r="C13" s="31">
        <v>380</v>
      </c>
      <c r="D13" s="31">
        <v>90</v>
      </c>
      <c r="E13" s="22">
        <v>800</v>
      </c>
      <c r="F13" s="19">
        <v>434.80500000000001</v>
      </c>
      <c r="G13" s="17">
        <f>F13*POWER((($E$4+$E$6)/2-$E$8)/70,1.4)</f>
        <v>0</v>
      </c>
      <c r="H13" s="24"/>
      <c r="I13" s="24"/>
      <c r="J13" s="24"/>
      <c r="K13" s="24"/>
      <c r="L13" s="24"/>
      <c r="M13" s="24"/>
    </row>
    <row r="14" spans="1:13" x14ac:dyDescent="0.25">
      <c r="A14" s="24"/>
      <c r="B14" s="18" t="s">
        <v>863</v>
      </c>
      <c r="C14" s="31"/>
      <c r="D14" s="31"/>
      <c r="E14" s="22">
        <v>900</v>
      </c>
      <c r="F14" s="19">
        <v>517.625</v>
      </c>
      <c r="G14" s="17">
        <f t="shared" ref="G14:G55" si="0">F14*POWER((($E$4+$E$6)/2-$E$8)/70,1.4)</f>
        <v>0</v>
      </c>
      <c r="H14" s="24"/>
      <c r="I14" s="24"/>
      <c r="J14" s="24"/>
      <c r="K14" s="24"/>
      <c r="L14" s="24"/>
      <c r="M14" s="24"/>
    </row>
    <row r="15" spans="1:13" x14ac:dyDescent="0.25">
      <c r="A15" s="24"/>
      <c r="B15" s="18" t="s">
        <v>864</v>
      </c>
      <c r="C15" s="31"/>
      <c r="D15" s="31"/>
      <c r="E15" s="22">
        <v>1000</v>
      </c>
      <c r="F15" s="19">
        <v>600.44500000000005</v>
      </c>
      <c r="G15" s="17">
        <f t="shared" si="0"/>
        <v>0</v>
      </c>
      <c r="H15" s="24"/>
      <c r="I15" s="24"/>
      <c r="J15" s="24"/>
      <c r="K15" s="24"/>
      <c r="L15" s="24"/>
      <c r="M15" s="24"/>
    </row>
    <row r="16" spans="1:13" x14ac:dyDescent="0.25">
      <c r="A16" s="24"/>
      <c r="B16" s="18" t="s">
        <v>865</v>
      </c>
      <c r="C16" s="31"/>
      <c r="D16" s="31"/>
      <c r="E16" s="22">
        <v>1100</v>
      </c>
      <c r="F16" s="19">
        <v>683.26499999999999</v>
      </c>
      <c r="G16" s="17">
        <f t="shared" si="0"/>
        <v>0</v>
      </c>
      <c r="H16" s="24"/>
      <c r="I16" s="24"/>
      <c r="J16" s="24"/>
      <c r="K16" s="24"/>
      <c r="L16" s="24"/>
      <c r="M16" s="24"/>
    </row>
    <row r="17" spans="1:13" ht="15.75" x14ac:dyDescent="0.25">
      <c r="A17" s="24"/>
      <c r="B17" s="18" t="s">
        <v>866</v>
      </c>
      <c r="C17" s="31"/>
      <c r="D17" s="31"/>
      <c r="E17" s="23">
        <v>1200</v>
      </c>
      <c r="F17" s="19">
        <v>766.08500000000004</v>
      </c>
      <c r="G17" s="17">
        <f t="shared" si="0"/>
        <v>0</v>
      </c>
      <c r="H17" s="16"/>
      <c r="I17" s="24"/>
      <c r="J17" s="24"/>
      <c r="K17" s="24"/>
      <c r="L17" s="24"/>
      <c r="M17" s="24"/>
    </row>
    <row r="18" spans="1:13" x14ac:dyDescent="0.25">
      <c r="A18" s="24"/>
      <c r="B18" s="18" t="s">
        <v>867</v>
      </c>
      <c r="C18" s="31"/>
      <c r="D18" s="31"/>
      <c r="E18" s="23">
        <v>1300</v>
      </c>
      <c r="F18" s="19">
        <v>848.90499999999997</v>
      </c>
      <c r="G18" s="17">
        <f t="shared" si="0"/>
        <v>0</v>
      </c>
      <c r="H18" s="24"/>
      <c r="I18" s="24"/>
      <c r="J18" s="24"/>
      <c r="K18" s="24"/>
      <c r="L18" s="24"/>
      <c r="M18" s="24"/>
    </row>
    <row r="19" spans="1:13" x14ac:dyDescent="0.25">
      <c r="A19" s="24"/>
      <c r="B19" s="18" t="s">
        <v>868</v>
      </c>
      <c r="C19" s="31"/>
      <c r="D19" s="31"/>
      <c r="E19" s="23">
        <v>1400</v>
      </c>
      <c r="F19" s="19">
        <v>931.72500000000002</v>
      </c>
      <c r="G19" s="17">
        <f t="shared" si="0"/>
        <v>0</v>
      </c>
      <c r="H19" s="24"/>
      <c r="I19" s="24"/>
      <c r="J19" s="24"/>
      <c r="K19" s="24"/>
      <c r="L19" s="24"/>
      <c r="M19" s="24"/>
    </row>
    <row r="20" spans="1:13" x14ac:dyDescent="0.25">
      <c r="A20" s="24"/>
      <c r="B20" s="18" t="s">
        <v>869</v>
      </c>
      <c r="C20" s="31"/>
      <c r="D20" s="31"/>
      <c r="E20" s="23">
        <v>1500</v>
      </c>
      <c r="F20" s="19">
        <v>1014.545</v>
      </c>
      <c r="G20" s="17">
        <f t="shared" si="0"/>
        <v>0</v>
      </c>
      <c r="H20" s="24"/>
      <c r="I20" s="24"/>
      <c r="J20" s="24"/>
      <c r="K20" s="24"/>
      <c r="L20" s="24"/>
      <c r="M20" s="24"/>
    </row>
    <row r="21" spans="1:13" x14ac:dyDescent="0.25">
      <c r="A21" s="24"/>
      <c r="B21" s="18" t="s">
        <v>870</v>
      </c>
      <c r="C21" s="31"/>
      <c r="D21" s="31"/>
      <c r="E21" s="23">
        <v>1600</v>
      </c>
      <c r="F21" s="19">
        <v>1097.365</v>
      </c>
      <c r="G21" s="17">
        <f t="shared" si="0"/>
        <v>0</v>
      </c>
      <c r="H21" s="24"/>
      <c r="I21" s="24"/>
      <c r="J21" s="24"/>
      <c r="K21" s="24"/>
      <c r="L21" s="24"/>
      <c r="M21" s="24"/>
    </row>
    <row r="22" spans="1:13" x14ac:dyDescent="0.25">
      <c r="A22" s="24"/>
      <c r="B22" s="18" t="s">
        <v>871</v>
      </c>
      <c r="C22" s="31"/>
      <c r="D22" s="31"/>
      <c r="E22" s="23">
        <v>1700</v>
      </c>
      <c r="F22" s="19">
        <v>1180.1849999999999</v>
      </c>
      <c r="G22" s="17">
        <f t="shared" si="0"/>
        <v>0</v>
      </c>
      <c r="H22" s="24"/>
      <c r="I22" s="24"/>
      <c r="J22" s="24"/>
      <c r="K22" s="24"/>
      <c r="L22" s="24"/>
      <c r="M22" s="24"/>
    </row>
    <row r="23" spans="1:13" x14ac:dyDescent="0.25">
      <c r="A23" s="24"/>
      <c r="B23" s="18" t="s">
        <v>872</v>
      </c>
      <c r="C23" s="31"/>
      <c r="D23" s="31"/>
      <c r="E23" s="23">
        <v>1800</v>
      </c>
      <c r="F23" s="19">
        <v>1263.0050000000001</v>
      </c>
      <c r="G23" s="17">
        <f t="shared" si="0"/>
        <v>0</v>
      </c>
      <c r="H23" s="24"/>
      <c r="I23" s="24"/>
      <c r="J23" s="24"/>
      <c r="K23" s="24"/>
      <c r="L23" s="24"/>
      <c r="M23" s="24"/>
    </row>
    <row r="24" spans="1:13" x14ac:dyDescent="0.25">
      <c r="A24" s="24"/>
      <c r="B24" s="18" t="s">
        <v>873</v>
      </c>
      <c r="C24" s="31"/>
      <c r="D24" s="31"/>
      <c r="E24" s="23">
        <v>1900</v>
      </c>
      <c r="F24" s="19">
        <v>1345.825</v>
      </c>
      <c r="G24" s="17">
        <f t="shared" si="0"/>
        <v>0</v>
      </c>
      <c r="H24" s="24"/>
      <c r="I24" s="24"/>
      <c r="J24" s="24"/>
      <c r="K24" s="24"/>
      <c r="L24" s="24"/>
      <c r="M24" s="24"/>
    </row>
    <row r="25" spans="1:13" x14ac:dyDescent="0.25">
      <c r="A25" s="24"/>
      <c r="B25" s="18" t="s">
        <v>1040</v>
      </c>
      <c r="C25" s="31"/>
      <c r="D25" s="31"/>
      <c r="E25" s="23">
        <v>2000</v>
      </c>
      <c r="F25" s="19">
        <v>1428.645</v>
      </c>
      <c r="G25" s="17">
        <f t="shared" si="0"/>
        <v>0</v>
      </c>
      <c r="H25" s="24"/>
      <c r="I25" s="24"/>
      <c r="J25" s="24"/>
      <c r="K25" s="24"/>
      <c r="L25" s="24"/>
      <c r="M25" s="24"/>
    </row>
    <row r="26" spans="1:13" x14ac:dyDescent="0.25">
      <c r="A26" s="24"/>
      <c r="B26" s="18" t="s">
        <v>874</v>
      </c>
      <c r="C26" s="31"/>
      <c r="D26" s="31"/>
      <c r="E26" s="23">
        <v>2100</v>
      </c>
      <c r="F26" s="19">
        <v>1511.4649999999999</v>
      </c>
      <c r="G26" s="17">
        <f t="shared" si="0"/>
        <v>0</v>
      </c>
      <c r="H26" s="24"/>
      <c r="I26" s="24"/>
      <c r="J26" s="24"/>
      <c r="K26" s="24"/>
      <c r="L26" s="24"/>
      <c r="M26" s="24"/>
    </row>
    <row r="27" spans="1:13" x14ac:dyDescent="0.25">
      <c r="A27" s="24"/>
      <c r="B27" s="18" t="s">
        <v>875</v>
      </c>
      <c r="C27" s="31"/>
      <c r="D27" s="31"/>
      <c r="E27" s="23">
        <v>2200</v>
      </c>
      <c r="F27" s="19">
        <v>1594.2850000000001</v>
      </c>
      <c r="G27" s="17">
        <f t="shared" si="0"/>
        <v>0</v>
      </c>
      <c r="H27" s="24"/>
      <c r="I27" s="24"/>
      <c r="J27" s="24"/>
      <c r="K27" s="24"/>
      <c r="L27" s="24"/>
      <c r="M27" s="24"/>
    </row>
    <row r="28" spans="1:13" x14ac:dyDescent="0.25">
      <c r="A28" s="24"/>
      <c r="B28" s="18" t="s">
        <v>876</v>
      </c>
      <c r="C28" s="31"/>
      <c r="D28" s="31"/>
      <c r="E28" s="23">
        <v>2300</v>
      </c>
      <c r="F28" s="19">
        <v>1677.105</v>
      </c>
      <c r="G28" s="17">
        <f t="shared" si="0"/>
        <v>0</v>
      </c>
      <c r="H28" s="24"/>
      <c r="I28" s="24"/>
      <c r="J28" s="24"/>
      <c r="K28" s="24"/>
      <c r="L28" s="24"/>
      <c r="M28" s="24"/>
    </row>
    <row r="29" spans="1:13" x14ac:dyDescent="0.25">
      <c r="A29" s="24"/>
      <c r="B29" s="18" t="s">
        <v>877</v>
      </c>
      <c r="C29" s="31"/>
      <c r="D29" s="31"/>
      <c r="E29" s="23">
        <v>2400</v>
      </c>
      <c r="F29" s="19">
        <v>1759.925</v>
      </c>
      <c r="G29" s="17">
        <f t="shared" si="0"/>
        <v>0</v>
      </c>
      <c r="H29" s="24"/>
      <c r="I29" s="24"/>
      <c r="J29" s="24"/>
      <c r="K29" s="24"/>
      <c r="L29" s="24"/>
      <c r="M29" s="24"/>
    </row>
    <row r="30" spans="1:13" x14ac:dyDescent="0.25">
      <c r="A30" s="24"/>
      <c r="B30" s="18" t="s">
        <v>878</v>
      </c>
      <c r="C30" s="31"/>
      <c r="D30" s="31"/>
      <c r="E30" s="23">
        <v>2500</v>
      </c>
      <c r="F30" s="19">
        <v>1652.259</v>
      </c>
      <c r="G30" s="17">
        <f t="shared" si="0"/>
        <v>0</v>
      </c>
      <c r="H30" s="24"/>
      <c r="I30" s="24"/>
      <c r="J30" s="24"/>
      <c r="K30" s="24"/>
      <c r="L30" s="24"/>
      <c r="M30" s="24"/>
    </row>
    <row r="31" spans="1:13" x14ac:dyDescent="0.25">
      <c r="A31" s="24"/>
      <c r="B31" s="18" t="s">
        <v>879</v>
      </c>
      <c r="C31" s="31"/>
      <c r="D31" s="31"/>
      <c r="E31" s="23">
        <v>2600</v>
      </c>
      <c r="F31" s="19">
        <v>1735.079</v>
      </c>
      <c r="G31" s="17">
        <f t="shared" si="0"/>
        <v>0</v>
      </c>
      <c r="H31" s="24"/>
      <c r="I31" s="24"/>
      <c r="J31" s="24"/>
      <c r="K31" s="24"/>
      <c r="L31" s="24"/>
      <c r="M31" s="24"/>
    </row>
    <row r="32" spans="1:13" x14ac:dyDescent="0.25">
      <c r="A32" s="24"/>
      <c r="B32" s="18" t="s">
        <v>880</v>
      </c>
      <c r="C32" s="31"/>
      <c r="D32" s="31"/>
      <c r="E32" s="23">
        <v>2700</v>
      </c>
      <c r="F32" s="19">
        <v>1817.8989999999999</v>
      </c>
      <c r="G32" s="17">
        <f t="shared" si="0"/>
        <v>0</v>
      </c>
      <c r="H32" s="24"/>
      <c r="I32" s="24"/>
      <c r="J32" s="24"/>
      <c r="K32" s="24"/>
      <c r="L32" s="24"/>
      <c r="M32" s="24"/>
    </row>
    <row r="33" spans="1:13" x14ac:dyDescent="0.25">
      <c r="A33" s="24"/>
      <c r="B33" s="18" t="s">
        <v>881</v>
      </c>
      <c r="C33" s="31"/>
      <c r="D33" s="31"/>
      <c r="E33" s="23">
        <v>2800</v>
      </c>
      <c r="F33" s="19">
        <v>1900.7190000000001</v>
      </c>
      <c r="G33" s="17">
        <f t="shared" si="0"/>
        <v>0</v>
      </c>
      <c r="H33" s="24"/>
      <c r="I33" s="24"/>
      <c r="J33" s="24"/>
      <c r="K33" s="24"/>
      <c r="L33" s="24"/>
      <c r="M33" s="24"/>
    </row>
    <row r="34" spans="1:13" x14ac:dyDescent="0.25">
      <c r="A34" s="24"/>
      <c r="B34" s="18" t="s">
        <v>882</v>
      </c>
      <c r="C34" s="31"/>
      <c r="D34" s="31"/>
      <c r="E34" s="23">
        <v>2900</v>
      </c>
      <c r="F34" s="19">
        <v>1983.539</v>
      </c>
      <c r="G34" s="17">
        <f t="shared" si="0"/>
        <v>0</v>
      </c>
      <c r="H34" s="24"/>
      <c r="I34" s="24"/>
      <c r="J34" s="24"/>
      <c r="K34" s="24"/>
      <c r="L34" s="24"/>
      <c r="M34" s="24"/>
    </row>
    <row r="35" spans="1:13" x14ac:dyDescent="0.25">
      <c r="A35" s="24"/>
      <c r="B35" s="18" t="s">
        <v>883</v>
      </c>
      <c r="C35" s="31"/>
      <c r="D35" s="31"/>
      <c r="E35" s="23">
        <v>3000</v>
      </c>
      <c r="F35" s="19">
        <v>2066.3589999999999</v>
      </c>
      <c r="G35" s="17">
        <f t="shared" si="0"/>
        <v>0</v>
      </c>
      <c r="H35" s="24"/>
      <c r="I35" s="24"/>
      <c r="J35" s="24"/>
      <c r="K35" s="24"/>
      <c r="L35" s="24"/>
      <c r="M35" s="24"/>
    </row>
    <row r="36" spans="1:13" x14ac:dyDescent="0.25">
      <c r="A36" s="24"/>
      <c r="B36" s="18" t="s">
        <v>884</v>
      </c>
      <c r="C36" s="31"/>
      <c r="D36" s="31"/>
      <c r="E36" s="23">
        <v>3100</v>
      </c>
      <c r="F36" s="19">
        <v>2149.1790000000001</v>
      </c>
      <c r="G36" s="17">
        <f t="shared" si="0"/>
        <v>0</v>
      </c>
      <c r="H36" s="24"/>
      <c r="I36" s="24"/>
      <c r="J36" s="24"/>
      <c r="K36" s="24"/>
      <c r="L36" s="24"/>
      <c r="M36" s="24"/>
    </row>
    <row r="37" spans="1:13" x14ac:dyDescent="0.25">
      <c r="A37" s="24"/>
      <c r="B37" s="18" t="s">
        <v>885</v>
      </c>
      <c r="C37" s="31"/>
      <c r="D37" s="31"/>
      <c r="E37" s="23">
        <v>3200</v>
      </c>
      <c r="F37" s="19">
        <v>2231.9989999999998</v>
      </c>
      <c r="G37" s="17">
        <f t="shared" si="0"/>
        <v>0</v>
      </c>
      <c r="H37" s="24"/>
      <c r="I37" s="24"/>
      <c r="J37" s="24"/>
      <c r="K37" s="24"/>
      <c r="L37" s="24"/>
      <c r="M37" s="24"/>
    </row>
    <row r="38" spans="1:13" x14ac:dyDescent="0.25">
      <c r="A38" s="24"/>
      <c r="B38" s="18" t="s">
        <v>886</v>
      </c>
      <c r="C38" s="31"/>
      <c r="D38" s="31"/>
      <c r="E38" s="23">
        <v>3300</v>
      </c>
      <c r="F38" s="19">
        <v>2314.819</v>
      </c>
      <c r="G38" s="17">
        <f t="shared" si="0"/>
        <v>0</v>
      </c>
      <c r="H38" s="24"/>
      <c r="I38" s="24"/>
      <c r="J38" s="24"/>
      <c r="K38" s="24"/>
      <c r="L38" s="24"/>
      <c r="M38" s="24"/>
    </row>
    <row r="39" spans="1:13" x14ac:dyDescent="0.25">
      <c r="A39" s="24"/>
      <c r="B39" s="18" t="s">
        <v>887</v>
      </c>
      <c r="C39" s="31"/>
      <c r="D39" s="31"/>
      <c r="E39" s="23">
        <v>3400</v>
      </c>
      <c r="F39" s="19">
        <v>2397.6390000000001</v>
      </c>
      <c r="G39" s="17">
        <f t="shared" si="0"/>
        <v>0</v>
      </c>
      <c r="H39" s="24"/>
      <c r="I39" s="24"/>
      <c r="J39" s="24"/>
      <c r="K39" s="24"/>
      <c r="L39" s="24"/>
      <c r="M39" s="24"/>
    </row>
    <row r="40" spans="1:13" x14ac:dyDescent="0.25">
      <c r="A40" s="24"/>
      <c r="B40" s="18" t="s">
        <v>888</v>
      </c>
      <c r="C40" s="31"/>
      <c r="D40" s="31"/>
      <c r="E40" s="23">
        <v>3500</v>
      </c>
      <c r="F40" s="19">
        <v>2480.4589999999998</v>
      </c>
      <c r="G40" s="17">
        <f t="shared" si="0"/>
        <v>0</v>
      </c>
      <c r="H40" s="24"/>
      <c r="I40" s="24"/>
      <c r="J40" s="24"/>
      <c r="K40" s="24"/>
      <c r="L40" s="24"/>
      <c r="M40" s="24"/>
    </row>
    <row r="41" spans="1:13" x14ac:dyDescent="0.25">
      <c r="A41" s="24"/>
      <c r="B41" s="18" t="s">
        <v>889</v>
      </c>
      <c r="C41" s="31"/>
      <c r="D41" s="31"/>
      <c r="E41" s="23">
        <v>3600</v>
      </c>
      <c r="F41" s="19">
        <v>2563.279</v>
      </c>
      <c r="G41" s="17">
        <f t="shared" si="0"/>
        <v>0</v>
      </c>
      <c r="H41" s="24"/>
      <c r="I41" s="24"/>
      <c r="J41" s="24"/>
      <c r="K41" s="24"/>
      <c r="L41" s="24"/>
      <c r="M41" s="24"/>
    </row>
    <row r="42" spans="1:13" x14ac:dyDescent="0.25">
      <c r="A42" s="24"/>
      <c r="B42" s="18" t="s">
        <v>890</v>
      </c>
      <c r="C42" s="31"/>
      <c r="D42" s="31"/>
      <c r="E42" s="23">
        <v>3700</v>
      </c>
      <c r="F42" s="19">
        <v>2646.0990000000002</v>
      </c>
      <c r="G42" s="17">
        <f t="shared" si="0"/>
        <v>0</v>
      </c>
      <c r="H42" s="24"/>
      <c r="I42" s="24"/>
      <c r="J42" s="24"/>
      <c r="K42" s="24"/>
      <c r="L42" s="24"/>
      <c r="M42" s="24"/>
    </row>
    <row r="43" spans="1:13" x14ac:dyDescent="0.25">
      <c r="A43" s="24"/>
      <c r="B43" s="18" t="s">
        <v>891</v>
      </c>
      <c r="C43" s="31"/>
      <c r="D43" s="31"/>
      <c r="E43" s="23">
        <v>3800</v>
      </c>
      <c r="F43" s="19">
        <v>2728.9189999999999</v>
      </c>
      <c r="G43" s="17">
        <f t="shared" si="0"/>
        <v>0</v>
      </c>
      <c r="H43" s="24"/>
      <c r="I43" s="24"/>
      <c r="J43" s="24"/>
      <c r="K43" s="24"/>
      <c r="L43" s="24"/>
      <c r="M43" s="24"/>
    </row>
    <row r="44" spans="1:13" x14ac:dyDescent="0.25">
      <c r="A44" s="24"/>
      <c r="B44" s="18" t="s">
        <v>892</v>
      </c>
      <c r="C44" s="31"/>
      <c r="D44" s="31"/>
      <c r="E44" s="23">
        <v>3900</v>
      </c>
      <c r="F44" s="19">
        <v>2811.739</v>
      </c>
      <c r="G44" s="17">
        <f t="shared" si="0"/>
        <v>0</v>
      </c>
      <c r="H44" s="24"/>
      <c r="I44" s="24"/>
      <c r="J44" s="24"/>
      <c r="K44" s="24"/>
      <c r="L44" s="24"/>
      <c r="M44" s="24"/>
    </row>
    <row r="45" spans="1:13" x14ac:dyDescent="0.25">
      <c r="A45" s="24"/>
      <c r="B45" s="18" t="s">
        <v>893</v>
      </c>
      <c r="C45" s="31"/>
      <c r="D45" s="31"/>
      <c r="E45" s="23">
        <v>4000</v>
      </c>
      <c r="F45" s="19">
        <v>2894.5590000000002</v>
      </c>
      <c r="G45" s="17">
        <f t="shared" si="0"/>
        <v>0</v>
      </c>
      <c r="H45" s="24"/>
      <c r="I45" s="24"/>
      <c r="J45" s="24"/>
      <c r="K45" s="24"/>
      <c r="L45" s="24"/>
      <c r="M45" s="24"/>
    </row>
    <row r="46" spans="1:13" x14ac:dyDescent="0.25">
      <c r="A46" s="24"/>
      <c r="B46" s="18" t="s">
        <v>894</v>
      </c>
      <c r="C46" s="31"/>
      <c r="D46" s="31"/>
      <c r="E46" s="23">
        <v>4100</v>
      </c>
      <c r="F46" s="19">
        <v>2977.3789999999999</v>
      </c>
      <c r="G46" s="17">
        <f t="shared" si="0"/>
        <v>0</v>
      </c>
      <c r="H46" s="24"/>
      <c r="I46" s="24"/>
      <c r="J46" s="24"/>
      <c r="K46" s="24"/>
      <c r="L46" s="24"/>
      <c r="M46" s="24"/>
    </row>
    <row r="47" spans="1:13" x14ac:dyDescent="0.25">
      <c r="A47" s="24"/>
      <c r="B47" s="18" t="s">
        <v>895</v>
      </c>
      <c r="C47" s="31"/>
      <c r="D47" s="31"/>
      <c r="E47" s="23">
        <v>4200</v>
      </c>
      <c r="F47" s="19">
        <v>3060.1990000000001</v>
      </c>
      <c r="G47" s="17">
        <f t="shared" si="0"/>
        <v>0</v>
      </c>
      <c r="H47" s="24"/>
      <c r="I47" s="24"/>
      <c r="J47" s="24"/>
      <c r="K47" s="24"/>
      <c r="L47" s="24"/>
      <c r="M47" s="24"/>
    </row>
    <row r="48" spans="1:13" x14ac:dyDescent="0.25">
      <c r="A48" s="24"/>
      <c r="B48" s="18" t="s">
        <v>896</v>
      </c>
      <c r="C48" s="31"/>
      <c r="D48" s="31"/>
      <c r="E48" s="23">
        <v>4300</v>
      </c>
      <c r="F48" s="19">
        <v>3143.0189999999998</v>
      </c>
      <c r="G48" s="17">
        <f t="shared" si="0"/>
        <v>0</v>
      </c>
      <c r="H48" s="24"/>
      <c r="I48" s="24"/>
      <c r="J48" s="24"/>
      <c r="K48" s="24"/>
      <c r="L48" s="24"/>
      <c r="M48" s="24"/>
    </row>
    <row r="49" spans="1:13" x14ac:dyDescent="0.25">
      <c r="A49" s="24"/>
      <c r="B49" s="18" t="s">
        <v>897</v>
      </c>
      <c r="C49" s="31"/>
      <c r="D49" s="31"/>
      <c r="E49" s="23">
        <v>4400</v>
      </c>
      <c r="F49" s="19">
        <v>3225.8389999999999</v>
      </c>
      <c r="G49" s="17">
        <f t="shared" si="0"/>
        <v>0</v>
      </c>
      <c r="H49" s="24"/>
      <c r="I49" s="24"/>
      <c r="J49" s="24"/>
      <c r="K49" s="24"/>
      <c r="L49" s="24"/>
      <c r="M49" s="24"/>
    </row>
    <row r="50" spans="1:13" x14ac:dyDescent="0.25">
      <c r="A50" s="24"/>
      <c r="B50" s="18" t="s">
        <v>898</v>
      </c>
      <c r="C50" s="31"/>
      <c r="D50" s="31"/>
      <c r="E50" s="23">
        <v>4500</v>
      </c>
      <c r="F50" s="19">
        <v>3308.6590000000001</v>
      </c>
      <c r="G50" s="17">
        <f t="shared" si="0"/>
        <v>0</v>
      </c>
      <c r="H50" s="24"/>
      <c r="I50" s="24"/>
      <c r="J50" s="24"/>
      <c r="K50" s="24"/>
      <c r="L50" s="24"/>
      <c r="M50" s="24"/>
    </row>
    <row r="51" spans="1:13" x14ac:dyDescent="0.25">
      <c r="A51" s="24"/>
      <c r="B51" s="18" t="s">
        <v>899</v>
      </c>
      <c r="C51" s="31"/>
      <c r="D51" s="31"/>
      <c r="E51" s="23">
        <v>4600</v>
      </c>
      <c r="F51" s="19">
        <v>3391.4789999999998</v>
      </c>
      <c r="G51" s="17">
        <f t="shared" si="0"/>
        <v>0</v>
      </c>
      <c r="H51" s="24"/>
      <c r="I51" s="24"/>
      <c r="J51" s="24"/>
      <c r="K51" s="24"/>
      <c r="L51" s="24"/>
      <c r="M51" s="24"/>
    </row>
    <row r="52" spans="1:13" x14ac:dyDescent="0.25">
      <c r="A52" s="24"/>
      <c r="B52" s="18" t="s">
        <v>900</v>
      </c>
      <c r="C52" s="31"/>
      <c r="D52" s="31"/>
      <c r="E52" s="23">
        <v>4700</v>
      </c>
      <c r="F52" s="19">
        <v>3474.299</v>
      </c>
      <c r="G52" s="17">
        <f t="shared" si="0"/>
        <v>0</v>
      </c>
      <c r="H52" s="24"/>
      <c r="I52" s="24"/>
      <c r="J52" s="24"/>
      <c r="K52" s="24"/>
      <c r="L52" s="24"/>
      <c r="M52" s="24"/>
    </row>
    <row r="53" spans="1:13" x14ac:dyDescent="0.25">
      <c r="A53" s="24"/>
      <c r="B53" s="18" t="s">
        <v>901</v>
      </c>
      <c r="C53" s="31"/>
      <c r="D53" s="31"/>
      <c r="E53" s="23">
        <v>4800</v>
      </c>
      <c r="F53" s="19">
        <v>3557.1190000000001</v>
      </c>
      <c r="G53" s="17">
        <f t="shared" si="0"/>
        <v>0</v>
      </c>
      <c r="H53" s="24"/>
      <c r="I53" s="24"/>
      <c r="J53" s="24"/>
      <c r="K53" s="24"/>
      <c r="L53" s="24"/>
      <c r="M53" s="24"/>
    </row>
    <row r="54" spans="1:13" x14ac:dyDescent="0.25">
      <c r="A54" s="24"/>
      <c r="B54" s="18" t="s">
        <v>902</v>
      </c>
      <c r="C54" s="31"/>
      <c r="D54" s="31"/>
      <c r="E54" s="23">
        <v>4900</v>
      </c>
      <c r="F54" s="19">
        <v>3639.9389999999999</v>
      </c>
      <c r="G54" s="17">
        <f t="shared" si="0"/>
        <v>0</v>
      </c>
      <c r="H54" s="24"/>
      <c r="I54" s="24"/>
      <c r="J54" s="24"/>
      <c r="K54" s="24"/>
      <c r="L54" s="24"/>
      <c r="M54" s="24"/>
    </row>
    <row r="55" spans="1:13" x14ac:dyDescent="0.25">
      <c r="A55" s="24"/>
      <c r="B55" s="18" t="s">
        <v>903</v>
      </c>
      <c r="C55" s="31"/>
      <c r="D55" s="31"/>
      <c r="E55" s="23">
        <v>5000</v>
      </c>
      <c r="F55" s="19">
        <v>3722.759</v>
      </c>
      <c r="G55" s="17">
        <f t="shared" si="0"/>
        <v>0</v>
      </c>
      <c r="H55" s="24"/>
      <c r="I55" s="24"/>
      <c r="J55" s="24"/>
      <c r="K55" s="24"/>
      <c r="L55" s="24"/>
      <c r="M55" s="24"/>
    </row>
    <row r="56" spans="1:13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1:13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 spans="1:13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</row>
  </sheetData>
  <protectedRanges>
    <protectedRange sqref="E4 E6 E8" name="Диапазон1"/>
  </protectedRanges>
  <mergeCells count="8">
    <mergeCell ref="B11:B12"/>
    <mergeCell ref="C11:C12"/>
    <mergeCell ref="D11:D12"/>
    <mergeCell ref="E11:E12"/>
    <mergeCell ref="F11:F12"/>
    <mergeCell ref="G11:G12"/>
    <mergeCell ref="C13:C55"/>
    <mergeCell ref="D13:D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N21" sqref="N21"/>
    </sheetView>
  </sheetViews>
  <sheetFormatPr defaultRowHeight="15" x14ac:dyDescent="0.25"/>
  <cols>
    <col min="1" max="1" width="6.42578125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1:13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.75" x14ac:dyDescent="0.25">
      <c r="A2" s="24"/>
      <c r="B2" s="3"/>
      <c r="C2" s="4" t="s">
        <v>8</v>
      </c>
      <c r="D2" s="5"/>
      <c r="E2" s="5"/>
      <c r="F2" s="6"/>
      <c r="G2" s="24"/>
      <c r="H2" s="24"/>
      <c r="I2" s="24"/>
      <c r="J2" s="24"/>
      <c r="K2" s="24"/>
      <c r="L2" s="24"/>
      <c r="M2" s="24"/>
    </row>
    <row r="3" spans="1:13" ht="16.5" thickBot="1" x14ac:dyDescent="0.3">
      <c r="A3" s="24"/>
      <c r="B3" s="7"/>
      <c r="C3" s="8"/>
      <c r="D3" s="8"/>
      <c r="E3" s="8"/>
      <c r="F3" s="9"/>
      <c r="G3" s="24"/>
      <c r="H3" s="24"/>
      <c r="I3" s="24"/>
      <c r="J3" s="24"/>
      <c r="K3" s="24"/>
      <c r="L3" s="24"/>
      <c r="M3" s="24"/>
    </row>
    <row r="4" spans="1:13" ht="16.5" thickBot="1" x14ac:dyDescent="0.3">
      <c r="A4" s="24"/>
      <c r="B4" s="7" t="s">
        <v>5</v>
      </c>
      <c r="C4" s="8"/>
      <c r="D4" s="8"/>
      <c r="E4" s="10"/>
      <c r="F4" s="9"/>
      <c r="G4" s="24"/>
      <c r="H4" s="24"/>
      <c r="I4" s="24"/>
      <c r="J4" s="24"/>
      <c r="K4" s="24"/>
      <c r="L4" s="24"/>
      <c r="M4" s="24"/>
    </row>
    <row r="5" spans="1:13" ht="16.5" thickBot="1" x14ac:dyDescent="0.3">
      <c r="A5" s="24"/>
      <c r="B5" s="7"/>
      <c r="C5" s="8"/>
      <c r="D5" s="8"/>
      <c r="E5" s="11"/>
      <c r="F5" s="9"/>
      <c r="G5" s="24"/>
      <c r="H5" s="24"/>
      <c r="I5" s="24"/>
      <c r="J5" s="24"/>
      <c r="K5" s="24"/>
      <c r="L5" s="24"/>
      <c r="M5" s="24"/>
    </row>
    <row r="6" spans="1:13" ht="16.5" thickBot="1" x14ac:dyDescent="0.3">
      <c r="A6" s="24"/>
      <c r="B6" s="7" t="s">
        <v>6</v>
      </c>
      <c r="C6" s="8"/>
      <c r="D6" s="8"/>
      <c r="E6" s="10"/>
      <c r="F6" s="9"/>
      <c r="G6" s="24"/>
      <c r="H6" s="24" t="s">
        <v>4</v>
      </c>
      <c r="I6" s="24"/>
      <c r="J6" s="24"/>
      <c r="K6" s="2">
        <f>(E4+E6)/2-E8</f>
        <v>0</v>
      </c>
      <c r="L6" s="24"/>
      <c r="M6" s="24"/>
    </row>
    <row r="7" spans="1:13" ht="16.5" thickBot="1" x14ac:dyDescent="0.3">
      <c r="A7" s="24"/>
      <c r="B7" s="7"/>
      <c r="C7" s="8"/>
      <c r="D7" s="8"/>
      <c r="E7" s="11"/>
      <c r="F7" s="9"/>
      <c r="G7" s="24"/>
      <c r="H7" s="24" t="s">
        <v>11</v>
      </c>
      <c r="I7" s="24"/>
      <c r="J7" s="24"/>
      <c r="K7" s="24"/>
      <c r="L7" s="24"/>
      <c r="M7" s="24"/>
    </row>
    <row r="8" spans="1:13" ht="16.5" thickBot="1" x14ac:dyDescent="0.3">
      <c r="A8" s="24"/>
      <c r="B8" s="7" t="s">
        <v>7</v>
      </c>
      <c r="C8" s="8"/>
      <c r="D8" s="8"/>
      <c r="E8" s="10"/>
      <c r="F8" s="9"/>
      <c r="G8" s="24"/>
      <c r="H8" s="24"/>
      <c r="I8" s="24"/>
      <c r="J8" s="24"/>
      <c r="K8" s="24"/>
      <c r="L8" s="24"/>
      <c r="M8" s="24"/>
    </row>
    <row r="9" spans="1:13" ht="15.75" x14ac:dyDescent="0.25">
      <c r="A9" s="24"/>
      <c r="B9" s="12"/>
      <c r="C9" s="13"/>
      <c r="D9" s="13"/>
      <c r="E9" s="14"/>
      <c r="F9" s="15"/>
      <c r="G9" s="24"/>
      <c r="H9" s="24"/>
      <c r="I9" s="24"/>
      <c r="J9" s="24"/>
      <c r="K9" s="24"/>
      <c r="L9" s="24"/>
      <c r="M9" s="24"/>
    </row>
    <row r="10" spans="1:13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x14ac:dyDescent="0.25">
      <c r="A11" s="24"/>
      <c r="B11" s="25" t="s">
        <v>0</v>
      </c>
      <c r="C11" s="27" t="s">
        <v>1</v>
      </c>
      <c r="D11" s="27" t="s">
        <v>2</v>
      </c>
      <c r="E11" s="27" t="s">
        <v>3</v>
      </c>
      <c r="F11" s="29" t="s">
        <v>9</v>
      </c>
      <c r="G11" s="29" t="s">
        <v>10</v>
      </c>
      <c r="H11" s="24"/>
      <c r="I11" s="24"/>
      <c r="J11" s="24"/>
      <c r="K11" s="24"/>
      <c r="L11" s="24"/>
      <c r="M11" s="24"/>
    </row>
    <row r="12" spans="1:13" x14ac:dyDescent="0.25">
      <c r="A12" s="24"/>
      <c r="B12" s="26"/>
      <c r="C12" s="28"/>
      <c r="D12" s="28"/>
      <c r="E12" s="28"/>
      <c r="F12" s="30"/>
      <c r="G12" s="29"/>
      <c r="H12" s="24"/>
      <c r="I12" s="24"/>
      <c r="J12" s="24"/>
      <c r="K12" s="24"/>
      <c r="L12" s="24"/>
      <c r="M12" s="24"/>
    </row>
    <row r="13" spans="1:13" x14ac:dyDescent="0.25">
      <c r="A13" s="24"/>
      <c r="B13" s="18" t="s">
        <v>904</v>
      </c>
      <c r="C13" s="31">
        <v>380</v>
      </c>
      <c r="D13" s="31">
        <v>110</v>
      </c>
      <c r="E13" s="22">
        <v>800</v>
      </c>
      <c r="F13" s="19">
        <v>517.125</v>
      </c>
      <c r="G13" s="17">
        <f>F13*POWER((($E$4+$E$6)/2-$E$8)/70,1.4)</f>
        <v>0</v>
      </c>
      <c r="H13" s="24"/>
      <c r="I13" s="24"/>
      <c r="J13" s="24"/>
      <c r="K13" s="24"/>
      <c r="L13" s="24"/>
      <c r="M13" s="24"/>
    </row>
    <row r="14" spans="1:13" x14ac:dyDescent="0.25">
      <c r="A14" s="24"/>
      <c r="B14" s="18" t="s">
        <v>905</v>
      </c>
      <c r="C14" s="31"/>
      <c r="D14" s="31"/>
      <c r="E14" s="22">
        <v>900</v>
      </c>
      <c r="F14" s="19">
        <v>615.625</v>
      </c>
      <c r="G14" s="17">
        <f t="shared" ref="G14:G55" si="0">F14*POWER((($E$4+$E$6)/2-$E$8)/70,1.4)</f>
        <v>0</v>
      </c>
      <c r="H14" s="24"/>
      <c r="I14" s="24"/>
      <c r="J14" s="24"/>
      <c r="K14" s="24"/>
      <c r="L14" s="24"/>
      <c r="M14" s="24"/>
    </row>
    <row r="15" spans="1:13" x14ac:dyDescent="0.25">
      <c r="A15" s="24"/>
      <c r="B15" s="18" t="s">
        <v>906</v>
      </c>
      <c r="C15" s="31"/>
      <c r="D15" s="31"/>
      <c r="E15" s="22">
        <v>1000</v>
      </c>
      <c r="F15" s="19">
        <v>714.125</v>
      </c>
      <c r="G15" s="17">
        <f t="shared" si="0"/>
        <v>0</v>
      </c>
      <c r="H15" s="24"/>
      <c r="I15" s="24"/>
      <c r="J15" s="24"/>
      <c r="K15" s="24"/>
      <c r="L15" s="24"/>
      <c r="M15" s="24"/>
    </row>
    <row r="16" spans="1:13" x14ac:dyDescent="0.25">
      <c r="A16" s="24"/>
      <c r="B16" s="18" t="s">
        <v>907</v>
      </c>
      <c r="C16" s="31"/>
      <c r="D16" s="31"/>
      <c r="E16" s="22">
        <v>1100</v>
      </c>
      <c r="F16" s="19">
        <v>812.625</v>
      </c>
      <c r="G16" s="17">
        <f t="shared" si="0"/>
        <v>0</v>
      </c>
      <c r="H16" s="24"/>
      <c r="I16" s="24"/>
      <c r="J16" s="24"/>
      <c r="K16" s="24"/>
      <c r="L16" s="24"/>
      <c r="M16" s="24"/>
    </row>
    <row r="17" spans="1:13" ht="15.75" x14ac:dyDescent="0.25">
      <c r="A17" s="24"/>
      <c r="B17" s="18" t="s">
        <v>908</v>
      </c>
      <c r="C17" s="31"/>
      <c r="D17" s="31"/>
      <c r="E17" s="23">
        <v>1200</v>
      </c>
      <c r="F17" s="19">
        <v>911.125</v>
      </c>
      <c r="G17" s="17">
        <f t="shared" si="0"/>
        <v>0</v>
      </c>
      <c r="H17" s="16"/>
      <c r="I17" s="24"/>
      <c r="J17" s="24"/>
      <c r="K17" s="24"/>
      <c r="L17" s="24"/>
      <c r="M17" s="24"/>
    </row>
    <row r="18" spans="1:13" x14ac:dyDescent="0.25">
      <c r="A18" s="24"/>
      <c r="B18" s="18" t="s">
        <v>909</v>
      </c>
      <c r="C18" s="31"/>
      <c r="D18" s="31"/>
      <c r="E18" s="23">
        <v>1300</v>
      </c>
      <c r="F18" s="19">
        <v>1009.625</v>
      </c>
      <c r="G18" s="17">
        <f t="shared" si="0"/>
        <v>0</v>
      </c>
      <c r="H18" s="24"/>
      <c r="I18" s="24"/>
      <c r="J18" s="24"/>
      <c r="K18" s="24"/>
      <c r="L18" s="24"/>
      <c r="M18" s="24"/>
    </row>
    <row r="19" spans="1:13" x14ac:dyDescent="0.25">
      <c r="A19" s="24"/>
      <c r="B19" s="18" t="s">
        <v>910</v>
      </c>
      <c r="C19" s="31"/>
      <c r="D19" s="31"/>
      <c r="E19" s="23">
        <v>1400</v>
      </c>
      <c r="F19" s="19">
        <v>1108.125</v>
      </c>
      <c r="G19" s="17">
        <f t="shared" si="0"/>
        <v>0</v>
      </c>
      <c r="H19" s="24"/>
      <c r="I19" s="24"/>
      <c r="J19" s="24"/>
      <c r="K19" s="24"/>
      <c r="L19" s="24"/>
      <c r="M19" s="24"/>
    </row>
    <row r="20" spans="1:13" x14ac:dyDescent="0.25">
      <c r="A20" s="24"/>
      <c r="B20" s="18" t="s">
        <v>911</v>
      </c>
      <c r="C20" s="31"/>
      <c r="D20" s="31"/>
      <c r="E20" s="23">
        <v>1500</v>
      </c>
      <c r="F20" s="19">
        <v>1206.625</v>
      </c>
      <c r="G20" s="17">
        <f t="shared" si="0"/>
        <v>0</v>
      </c>
      <c r="H20" s="24"/>
      <c r="I20" s="24"/>
      <c r="J20" s="24"/>
      <c r="K20" s="24"/>
      <c r="L20" s="24"/>
      <c r="M20" s="24"/>
    </row>
    <row r="21" spans="1:13" x14ac:dyDescent="0.25">
      <c r="A21" s="24"/>
      <c r="B21" s="18" t="s">
        <v>912</v>
      </c>
      <c r="C21" s="31"/>
      <c r="D21" s="31"/>
      <c r="E21" s="23">
        <v>1600</v>
      </c>
      <c r="F21" s="19">
        <v>1305.125</v>
      </c>
      <c r="G21" s="17">
        <f t="shared" si="0"/>
        <v>0</v>
      </c>
      <c r="H21" s="24"/>
      <c r="I21" s="24"/>
      <c r="J21" s="24"/>
      <c r="K21" s="24"/>
      <c r="L21" s="24"/>
      <c r="M21" s="24"/>
    </row>
    <row r="22" spans="1:13" x14ac:dyDescent="0.25">
      <c r="A22" s="24"/>
      <c r="B22" s="18" t="s">
        <v>913</v>
      </c>
      <c r="C22" s="31"/>
      <c r="D22" s="31"/>
      <c r="E22" s="23">
        <v>1700</v>
      </c>
      <c r="F22" s="19">
        <v>1403.625</v>
      </c>
      <c r="G22" s="17">
        <f t="shared" si="0"/>
        <v>0</v>
      </c>
      <c r="H22" s="24"/>
      <c r="I22" s="24"/>
      <c r="J22" s="24"/>
      <c r="K22" s="24"/>
      <c r="L22" s="24"/>
      <c r="M22" s="24"/>
    </row>
    <row r="23" spans="1:13" x14ac:dyDescent="0.25">
      <c r="A23" s="24"/>
      <c r="B23" s="18" t="s">
        <v>914</v>
      </c>
      <c r="C23" s="31"/>
      <c r="D23" s="31"/>
      <c r="E23" s="23">
        <v>1800</v>
      </c>
      <c r="F23" s="19">
        <v>1502.125</v>
      </c>
      <c r="G23" s="17">
        <f t="shared" si="0"/>
        <v>0</v>
      </c>
      <c r="H23" s="24"/>
      <c r="I23" s="24"/>
      <c r="J23" s="24"/>
      <c r="K23" s="24"/>
      <c r="L23" s="24"/>
      <c r="M23" s="24"/>
    </row>
    <row r="24" spans="1:13" x14ac:dyDescent="0.25">
      <c r="A24" s="24"/>
      <c r="B24" s="18" t="s">
        <v>915</v>
      </c>
      <c r="C24" s="31"/>
      <c r="D24" s="31"/>
      <c r="E24" s="23">
        <v>1900</v>
      </c>
      <c r="F24" s="19">
        <v>1600.625</v>
      </c>
      <c r="G24" s="17">
        <f t="shared" si="0"/>
        <v>0</v>
      </c>
      <c r="H24" s="24"/>
      <c r="I24" s="24"/>
      <c r="J24" s="24"/>
      <c r="K24" s="24"/>
      <c r="L24" s="24"/>
      <c r="M24" s="24"/>
    </row>
    <row r="25" spans="1:13" x14ac:dyDescent="0.25">
      <c r="A25" s="24"/>
      <c r="B25" s="18" t="s">
        <v>1041</v>
      </c>
      <c r="C25" s="31"/>
      <c r="D25" s="31"/>
      <c r="E25" s="23">
        <v>2000</v>
      </c>
      <c r="F25" s="19">
        <v>1699.125</v>
      </c>
      <c r="G25" s="17">
        <f t="shared" si="0"/>
        <v>0</v>
      </c>
      <c r="H25" s="24"/>
      <c r="I25" s="24"/>
      <c r="J25" s="24"/>
      <c r="K25" s="24"/>
      <c r="L25" s="24"/>
      <c r="M25" s="24"/>
    </row>
    <row r="26" spans="1:13" x14ac:dyDescent="0.25">
      <c r="A26" s="24"/>
      <c r="B26" s="18" t="s">
        <v>916</v>
      </c>
      <c r="C26" s="31"/>
      <c r="D26" s="31"/>
      <c r="E26" s="23">
        <v>2100</v>
      </c>
      <c r="F26" s="19">
        <v>1797.625</v>
      </c>
      <c r="G26" s="17">
        <f t="shared" si="0"/>
        <v>0</v>
      </c>
      <c r="H26" s="24"/>
      <c r="I26" s="24"/>
      <c r="J26" s="24"/>
      <c r="K26" s="24"/>
      <c r="L26" s="24"/>
      <c r="M26" s="24"/>
    </row>
    <row r="27" spans="1:13" x14ac:dyDescent="0.25">
      <c r="A27" s="24"/>
      <c r="B27" s="18" t="s">
        <v>917</v>
      </c>
      <c r="C27" s="31"/>
      <c r="D27" s="31"/>
      <c r="E27" s="23">
        <v>2200</v>
      </c>
      <c r="F27" s="19">
        <v>1896.125</v>
      </c>
      <c r="G27" s="17">
        <f t="shared" si="0"/>
        <v>0</v>
      </c>
      <c r="H27" s="24"/>
      <c r="I27" s="24"/>
      <c r="J27" s="24"/>
      <c r="K27" s="24"/>
      <c r="L27" s="24"/>
      <c r="M27" s="24"/>
    </row>
    <row r="28" spans="1:13" x14ac:dyDescent="0.25">
      <c r="A28" s="24"/>
      <c r="B28" s="18" t="s">
        <v>918</v>
      </c>
      <c r="C28" s="31"/>
      <c r="D28" s="31"/>
      <c r="E28" s="23">
        <v>2300</v>
      </c>
      <c r="F28" s="19">
        <v>1994.625</v>
      </c>
      <c r="G28" s="17">
        <f t="shared" si="0"/>
        <v>0</v>
      </c>
      <c r="H28" s="24"/>
      <c r="I28" s="24"/>
      <c r="J28" s="24"/>
      <c r="K28" s="24"/>
      <c r="L28" s="24"/>
      <c r="M28" s="24"/>
    </row>
    <row r="29" spans="1:13" x14ac:dyDescent="0.25">
      <c r="A29" s="24"/>
      <c r="B29" s="18" t="s">
        <v>919</v>
      </c>
      <c r="C29" s="31"/>
      <c r="D29" s="31"/>
      <c r="E29" s="23">
        <v>2400</v>
      </c>
      <c r="F29" s="19">
        <v>2093.125</v>
      </c>
      <c r="G29" s="17">
        <f t="shared" si="0"/>
        <v>0</v>
      </c>
      <c r="H29" s="24"/>
      <c r="I29" s="24"/>
      <c r="J29" s="24"/>
      <c r="K29" s="24"/>
      <c r="L29" s="24"/>
      <c r="M29" s="24"/>
    </row>
    <row r="30" spans="1:13" x14ac:dyDescent="0.25">
      <c r="A30" s="24"/>
      <c r="B30" s="18" t="s">
        <v>920</v>
      </c>
      <c r="C30" s="31"/>
      <c r="D30" s="31"/>
      <c r="E30" s="23">
        <v>2500</v>
      </c>
      <c r="F30" s="19">
        <v>1965.075</v>
      </c>
      <c r="G30" s="17">
        <f t="shared" si="0"/>
        <v>0</v>
      </c>
      <c r="H30" s="24"/>
      <c r="I30" s="24"/>
      <c r="J30" s="24"/>
      <c r="K30" s="24"/>
      <c r="L30" s="24"/>
      <c r="M30" s="24"/>
    </row>
    <row r="31" spans="1:13" x14ac:dyDescent="0.25">
      <c r="A31" s="24"/>
      <c r="B31" s="18" t="s">
        <v>921</v>
      </c>
      <c r="C31" s="31"/>
      <c r="D31" s="31"/>
      <c r="E31" s="23">
        <v>2600</v>
      </c>
      <c r="F31" s="19">
        <v>2063.5749999999998</v>
      </c>
      <c r="G31" s="17">
        <f t="shared" si="0"/>
        <v>0</v>
      </c>
      <c r="H31" s="24"/>
      <c r="I31" s="24"/>
      <c r="J31" s="24"/>
      <c r="K31" s="24"/>
      <c r="L31" s="24"/>
      <c r="M31" s="24"/>
    </row>
    <row r="32" spans="1:13" x14ac:dyDescent="0.25">
      <c r="A32" s="24"/>
      <c r="B32" s="18" t="s">
        <v>922</v>
      </c>
      <c r="C32" s="31"/>
      <c r="D32" s="31"/>
      <c r="E32" s="23">
        <v>2700</v>
      </c>
      <c r="F32" s="19">
        <v>2162.0749999999998</v>
      </c>
      <c r="G32" s="17">
        <f t="shared" si="0"/>
        <v>0</v>
      </c>
      <c r="H32" s="24"/>
      <c r="I32" s="24"/>
      <c r="J32" s="24"/>
      <c r="K32" s="24"/>
      <c r="L32" s="24"/>
      <c r="M32" s="24"/>
    </row>
    <row r="33" spans="1:13" x14ac:dyDescent="0.25">
      <c r="A33" s="24"/>
      <c r="B33" s="18" t="s">
        <v>923</v>
      </c>
      <c r="C33" s="31"/>
      <c r="D33" s="31"/>
      <c r="E33" s="23">
        <v>2800</v>
      </c>
      <c r="F33" s="19">
        <v>2260.5749999999998</v>
      </c>
      <c r="G33" s="17">
        <f t="shared" si="0"/>
        <v>0</v>
      </c>
      <c r="H33" s="24"/>
      <c r="I33" s="24"/>
      <c r="J33" s="24"/>
      <c r="K33" s="24"/>
      <c r="L33" s="24"/>
      <c r="M33" s="24"/>
    </row>
    <row r="34" spans="1:13" x14ac:dyDescent="0.25">
      <c r="A34" s="24"/>
      <c r="B34" s="18" t="s">
        <v>924</v>
      </c>
      <c r="C34" s="31"/>
      <c r="D34" s="31"/>
      <c r="E34" s="23">
        <v>2900</v>
      </c>
      <c r="F34" s="19">
        <v>2359.0749999999998</v>
      </c>
      <c r="G34" s="17">
        <f t="shared" si="0"/>
        <v>0</v>
      </c>
      <c r="H34" s="24"/>
      <c r="I34" s="24"/>
      <c r="J34" s="24"/>
      <c r="K34" s="24"/>
      <c r="L34" s="24"/>
      <c r="M34" s="24"/>
    </row>
    <row r="35" spans="1:13" x14ac:dyDescent="0.25">
      <c r="A35" s="24"/>
      <c r="B35" s="18" t="s">
        <v>925</v>
      </c>
      <c r="C35" s="31"/>
      <c r="D35" s="31"/>
      <c r="E35" s="23">
        <v>3000</v>
      </c>
      <c r="F35" s="19">
        <v>2457.5749999999998</v>
      </c>
      <c r="G35" s="17">
        <f t="shared" si="0"/>
        <v>0</v>
      </c>
      <c r="H35" s="24"/>
      <c r="I35" s="24"/>
      <c r="J35" s="24"/>
      <c r="K35" s="24"/>
      <c r="L35" s="24"/>
      <c r="M35" s="24"/>
    </row>
    <row r="36" spans="1:13" x14ac:dyDescent="0.25">
      <c r="A36" s="24"/>
      <c r="B36" s="18" t="s">
        <v>926</v>
      </c>
      <c r="C36" s="31"/>
      <c r="D36" s="31"/>
      <c r="E36" s="23">
        <v>3100</v>
      </c>
      <c r="F36" s="19">
        <v>2556.0749999999998</v>
      </c>
      <c r="G36" s="17">
        <f t="shared" si="0"/>
        <v>0</v>
      </c>
      <c r="H36" s="24"/>
      <c r="I36" s="24"/>
      <c r="J36" s="24"/>
      <c r="K36" s="24"/>
      <c r="L36" s="24"/>
      <c r="M36" s="24"/>
    </row>
    <row r="37" spans="1:13" x14ac:dyDescent="0.25">
      <c r="A37" s="24"/>
      <c r="B37" s="18" t="s">
        <v>927</v>
      </c>
      <c r="C37" s="31"/>
      <c r="D37" s="31"/>
      <c r="E37" s="23">
        <v>3200</v>
      </c>
      <c r="F37" s="19">
        <v>2654.5749999999998</v>
      </c>
      <c r="G37" s="17">
        <f t="shared" si="0"/>
        <v>0</v>
      </c>
      <c r="H37" s="24"/>
      <c r="I37" s="24"/>
      <c r="J37" s="24"/>
      <c r="K37" s="24"/>
      <c r="L37" s="24"/>
      <c r="M37" s="24"/>
    </row>
    <row r="38" spans="1:13" x14ac:dyDescent="0.25">
      <c r="A38" s="24"/>
      <c r="B38" s="18" t="s">
        <v>928</v>
      </c>
      <c r="C38" s="31"/>
      <c r="D38" s="31"/>
      <c r="E38" s="23">
        <v>3300</v>
      </c>
      <c r="F38" s="19">
        <v>2753.0749999999998</v>
      </c>
      <c r="G38" s="17">
        <f t="shared" si="0"/>
        <v>0</v>
      </c>
      <c r="H38" s="24"/>
      <c r="I38" s="24"/>
      <c r="J38" s="24"/>
      <c r="K38" s="24"/>
      <c r="L38" s="24"/>
      <c r="M38" s="24"/>
    </row>
    <row r="39" spans="1:13" x14ac:dyDescent="0.25">
      <c r="A39" s="24"/>
      <c r="B39" s="18" t="s">
        <v>929</v>
      </c>
      <c r="C39" s="31"/>
      <c r="D39" s="31"/>
      <c r="E39" s="23">
        <v>3400</v>
      </c>
      <c r="F39" s="19">
        <v>2851.5749999999998</v>
      </c>
      <c r="G39" s="17">
        <f t="shared" si="0"/>
        <v>0</v>
      </c>
      <c r="H39" s="24"/>
      <c r="I39" s="24"/>
      <c r="J39" s="24"/>
      <c r="K39" s="24"/>
      <c r="L39" s="24"/>
      <c r="M39" s="24"/>
    </row>
    <row r="40" spans="1:13" x14ac:dyDescent="0.25">
      <c r="A40" s="24"/>
      <c r="B40" s="18" t="s">
        <v>930</v>
      </c>
      <c r="C40" s="31"/>
      <c r="D40" s="31"/>
      <c r="E40" s="23">
        <v>3500</v>
      </c>
      <c r="F40" s="19">
        <v>2950.0749999999998</v>
      </c>
      <c r="G40" s="17">
        <f t="shared" si="0"/>
        <v>0</v>
      </c>
      <c r="H40" s="24"/>
      <c r="I40" s="24"/>
      <c r="J40" s="24"/>
      <c r="K40" s="24"/>
      <c r="L40" s="24"/>
      <c r="M40" s="24"/>
    </row>
    <row r="41" spans="1:13" x14ac:dyDescent="0.25">
      <c r="A41" s="24"/>
      <c r="B41" s="18" t="s">
        <v>931</v>
      </c>
      <c r="C41" s="31"/>
      <c r="D41" s="31"/>
      <c r="E41" s="23">
        <v>3600</v>
      </c>
      <c r="F41" s="19">
        <v>3048.5749999999998</v>
      </c>
      <c r="G41" s="17">
        <f t="shared" si="0"/>
        <v>0</v>
      </c>
      <c r="H41" s="24"/>
      <c r="I41" s="24"/>
      <c r="J41" s="24"/>
      <c r="K41" s="24"/>
      <c r="L41" s="24"/>
      <c r="M41" s="24"/>
    </row>
    <row r="42" spans="1:13" x14ac:dyDescent="0.25">
      <c r="A42" s="24"/>
      <c r="B42" s="18" t="s">
        <v>932</v>
      </c>
      <c r="C42" s="31"/>
      <c r="D42" s="31"/>
      <c r="E42" s="23">
        <v>3700</v>
      </c>
      <c r="F42" s="19">
        <v>3147.0749999999998</v>
      </c>
      <c r="G42" s="17">
        <f t="shared" si="0"/>
        <v>0</v>
      </c>
      <c r="H42" s="24"/>
      <c r="I42" s="24"/>
      <c r="J42" s="24"/>
      <c r="K42" s="24"/>
      <c r="L42" s="24"/>
      <c r="M42" s="24"/>
    </row>
    <row r="43" spans="1:13" x14ac:dyDescent="0.25">
      <c r="A43" s="24"/>
      <c r="B43" s="18" t="s">
        <v>933</v>
      </c>
      <c r="C43" s="31"/>
      <c r="D43" s="31"/>
      <c r="E43" s="23">
        <v>3800</v>
      </c>
      <c r="F43" s="19">
        <v>3245.5749999999998</v>
      </c>
      <c r="G43" s="17">
        <f t="shared" si="0"/>
        <v>0</v>
      </c>
      <c r="H43" s="24"/>
      <c r="I43" s="24"/>
      <c r="J43" s="24"/>
      <c r="K43" s="24"/>
      <c r="L43" s="24"/>
      <c r="M43" s="24"/>
    </row>
    <row r="44" spans="1:13" x14ac:dyDescent="0.25">
      <c r="A44" s="24"/>
      <c r="B44" s="18" t="s">
        <v>934</v>
      </c>
      <c r="C44" s="31"/>
      <c r="D44" s="31"/>
      <c r="E44" s="23">
        <v>3900</v>
      </c>
      <c r="F44" s="19">
        <v>3344.0749999999998</v>
      </c>
      <c r="G44" s="17">
        <f t="shared" si="0"/>
        <v>0</v>
      </c>
      <c r="H44" s="24"/>
      <c r="I44" s="24"/>
      <c r="J44" s="24"/>
      <c r="K44" s="24"/>
      <c r="L44" s="24"/>
      <c r="M44" s="24"/>
    </row>
    <row r="45" spans="1:13" x14ac:dyDescent="0.25">
      <c r="A45" s="24"/>
      <c r="B45" s="18" t="s">
        <v>935</v>
      </c>
      <c r="C45" s="31"/>
      <c r="D45" s="31"/>
      <c r="E45" s="23">
        <v>4000</v>
      </c>
      <c r="F45" s="19">
        <v>3442.5749999999998</v>
      </c>
      <c r="G45" s="17">
        <f t="shared" si="0"/>
        <v>0</v>
      </c>
      <c r="H45" s="24"/>
      <c r="I45" s="24"/>
      <c r="J45" s="24"/>
      <c r="K45" s="24"/>
      <c r="L45" s="24"/>
      <c r="M45" s="24"/>
    </row>
    <row r="46" spans="1:13" x14ac:dyDescent="0.25">
      <c r="A46" s="24"/>
      <c r="B46" s="18" t="s">
        <v>936</v>
      </c>
      <c r="C46" s="31"/>
      <c r="D46" s="31"/>
      <c r="E46" s="23">
        <v>4100</v>
      </c>
      <c r="F46" s="19">
        <v>3541.0749999999998</v>
      </c>
      <c r="G46" s="17">
        <f t="shared" si="0"/>
        <v>0</v>
      </c>
      <c r="H46" s="24"/>
      <c r="I46" s="24"/>
      <c r="J46" s="24"/>
      <c r="K46" s="24"/>
      <c r="L46" s="24"/>
      <c r="M46" s="24"/>
    </row>
    <row r="47" spans="1:13" x14ac:dyDescent="0.25">
      <c r="A47" s="24"/>
      <c r="B47" s="18" t="s">
        <v>937</v>
      </c>
      <c r="C47" s="31"/>
      <c r="D47" s="31"/>
      <c r="E47" s="23">
        <v>4200</v>
      </c>
      <c r="F47" s="19">
        <v>3639.5749999999998</v>
      </c>
      <c r="G47" s="17">
        <f t="shared" si="0"/>
        <v>0</v>
      </c>
      <c r="H47" s="24"/>
      <c r="I47" s="24"/>
      <c r="J47" s="24"/>
      <c r="K47" s="24"/>
      <c r="L47" s="24"/>
      <c r="M47" s="24"/>
    </row>
    <row r="48" spans="1:13" x14ac:dyDescent="0.25">
      <c r="A48" s="24"/>
      <c r="B48" s="18" t="s">
        <v>938</v>
      </c>
      <c r="C48" s="31"/>
      <c r="D48" s="31"/>
      <c r="E48" s="23">
        <v>4300</v>
      </c>
      <c r="F48" s="19">
        <v>3738.0749999999998</v>
      </c>
      <c r="G48" s="17">
        <f t="shared" si="0"/>
        <v>0</v>
      </c>
      <c r="H48" s="24"/>
      <c r="I48" s="24"/>
      <c r="J48" s="24"/>
      <c r="K48" s="24"/>
      <c r="L48" s="24"/>
      <c r="M48" s="24"/>
    </row>
    <row r="49" spans="1:13" x14ac:dyDescent="0.25">
      <c r="A49" s="24"/>
      <c r="B49" s="18" t="s">
        <v>939</v>
      </c>
      <c r="C49" s="31"/>
      <c r="D49" s="31"/>
      <c r="E49" s="23">
        <v>4400</v>
      </c>
      <c r="F49" s="19">
        <v>3836.5749999999998</v>
      </c>
      <c r="G49" s="17">
        <f t="shared" si="0"/>
        <v>0</v>
      </c>
      <c r="H49" s="24"/>
      <c r="I49" s="24"/>
      <c r="J49" s="24"/>
      <c r="K49" s="24"/>
      <c r="L49" s="24"/>
      <c r="M49" s="24"/>
    </row>
    <row r="50" spans="1:13" x14ac:dyDescent="0.25">
      <c r="A50" s="24"/>
      <c r="B50" s="18" t="s">
        <v>940</v>
      </c>
      <c r="C50" s="31"/>
      <c r="D50" s="31"/>
      <c r="E50" s="23">
        <v>4500</v>
      </c>
      <c r="F50" s="19">
        <v>3935.0749999999998</v>
      </c>
      <c r="G50" s="17">
        <f t="shared" si="0"/>
        <v>0</v>
      </c>
      <c r="H50" s="24"/>
      <c r="I50" s="24"/>
      <c r="J50" s="24"/>
      <c r="K50" s="24"/>
      <c r="L50" s="24"/>
      <c r="M50" s="24"/>
    </row>
    <row r="51" spans="1:13" x14ac:dyDescent="0.25">
      <c r="A51" s="24"/>
      <c r="B51" s="18" t="s">
        <v>941</v>
      </c>
      <c r="C51" s="31"/>
      <c r="D51" s="31"/>
      <c r="E51" s="23">
        <v>4600</v>
      </c>
      <c r="F51" s="19">
        <v>4033.5749999999998</v>
      </c>
      <c r="G51" s="17">
        <f t="shared" si="0"/>
        <v>0</v>
      </c>
      <c r="H51" s="24"/>
      <c r="I51" s="24"/>
      <c r="J51" s="24"/>
      <c r="K51" s="24"/>
      <c r="L51" s="24"/>
      <c r="M51" s="24"/>
    </row>
    <row r="52" spans="1:13" x14ac:dyDescent="0.25">
      <c r="A52" s="24"/>
      <c r="B52" s="18" t="s">
        <v>942</v>
      </c>
      <c r="C52" s="31"/>
      <c r="D52" s="31"/>
      <c r="E52" s="23">
        <v>4700</v>
      </c>
      <c r="F52" s="19">
        <v>4132.0749999999998</v>
      </c>
      <c r="G52" s="17">
        <f t="shared" si="0"/>
        <v>0</v>
      </c>
      <c r="H52" s="24"/>
      <c r="I52" s="24"/>
      <c r="J52" s="24"/>
      <c r="K52" s="24"/>
      <c r="L52" s="24"/>
      <c r="M52" s="24"/>
    </row>
    <row r="53" spans="1:13" x14ac:dyDescent="0.25">
      <c r="A53" s="24"/>
      <c r="B53" s="18" t="s">
        <v>943</v>
      </c>
      <c r="C53" s="31"/>
      <c r="D53" s="31"/>
      <c r="E53" s="23">
        <v>4800</v>
      </c>
      <c r="F53" s="19">
        <v>4230.5749999999998</v>
      </c>
      <c r="G53" s="17">
        <f t="shared" si="0"/>
        <v>0</v>
      </c>
      <c r="H53" s="24"/>
      <c r="I53" s="24"/>
      <c r="J53" s="24"/>
      <c r="K53" s="24"/>
      <c r="L53" s="24"/>
      <c r="M53" s="24"/>
    </row>
    <row r="54" spans="1:13" x14ac:dyDescent="0.25">
      <c r="A54" s="24"/>
      <c r="B54" s="18" t="s">
        <v>944</v>
      </c>
      <c r="C54" s="31"/>
      <c r="D54" s="31"/>
      <c r="E54" s="23">
        <v>4900</v>
      </c>
      <c r="F54" s="19">
        <v>4329.0749999999998</v>
      </c>
      <c r="G54" s="17">
        <f t="shared" si="0"/>
        <v>0</v>
      </c>
      <c r="H54" s="24"/>
      <c r="I54" s="24"/>
      <c r="J54" s="24"/>
      <c r="K54" s="24"/>
      <c r="L54" s="24"/>
      <c r="M54" s="24"/>
    </row>
    <row r="55" spans="1:13" x14ac:dyDescent="0.25">
      <c r="A55" s="24"/>
      <c r="B55" s="18" t="s">
        <v>945</v>
      </c>
      <c r="C55" s="31"/>
      <c r="D55" s="31"/>
      <c r="E55" s="23">
        <v>5000</v>
      </c>
      <c r="F55" s="19">
        <v>4427.5749999999998</v>
      </c>
      <c r="G55" s="17">
        <f t="shared" si="0"/>
        <v>0</v>
      </c>
      <c r="H55" s="24"/>
      <c r="I55" s="24"/>
      <c r="J55" s="24"/>
      <c r="K55" s="24"/>
      <c r="L55" s="24"/>
      <c r="M55" s="24"/>
    </row>
    <row r="56" spans="1:13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1:13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 spans="1:13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</row>
    <row r="59" spans="1:13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</row>
    <row r="60" spans="1:13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</sheetData>
  <protectedRanges>
    <protectedRange sqref="E4 E6 E8" name="Диапазон1"/>
  </protectedRanges>
  <mergeCells count="8">
    <mergeCell ref="B11:B12"/>
    <mergeCell ref="C11:C12"/>
    <mergeCell ref="D11:D12"/>
    <mergeCell ref="E11:E12"/>
    <mergeCell ref="F11:F12"/>
    <mergeCell ref="G11:G12"/>
    <mergeCell ref="C13:C55"/>
    <mergeCell ref="D13:D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workbookViewId="0">
      <selection activeCell="L19" sqref="L19"/>
    </sheetView>
  </sheetViews>
  <sheetFormatPr defaultRowHeight="15" x14ac:dyDescent="0.25"/>
  <cols>
    <col min="1" max="1" width="6.42578125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1:13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.75" x14ac:dyDescent="0.25">
      <c r="A2" s="24"/>
      <c r="B2" s="3"/>
      <c r="C2" s="4" t="s">
        <v>8</v>
      </c>
      <c r="D2" s="5"/>
      <c r="E2" s="5"/>
      <c r="F2" s="6"/>
      <c r="G2" s="24"/>
      <c r="H2" s="24"/>
      <c r="I2" s="24"/>
      <c r="J2" s="24"/>
      <c r="K2" s="24"/>
      <c r="L2" s="24"/>
      <c r="M2" s="24"/>
    </row>
    <row r="3" spans="1:13" ht="16.5" thickBot="1" x14ac:dyDescent="0.3">
      <c r="A3" s="24"/>
      <c r="B3" s="7"/>
      <c r="C3" s="8"/>
      <c r="D3" s="8"/>
      <c r="E3" s="8"/>
      <c r="F3" s="9"/>
      <c r="G3" s="24"/>
      <c r="H3" s="24"/>
      <c r="I3" s="24"/>
      <c r="J3" s="24"/>
      <c r="K3" s="24"/>
      <c r="L3" s="24"/>
      <c r="M3" s="24"/>
    </row>
    <row r="4" spans="1:13" ht="16.5" thickBot="1" x14ac:dyDescent="0.3">
      <c r="A4" s="24"/>
      <c r="B4" s="7" t="s">
        <v>5</v>
      </c>
      <c r="C4" s="8"/>
      <c r="D4" s="8"/>
      <c r="E4" s="10"/>
      <c r="F4" s="9"/>
      <c r="G4" s="24"/>
      <c r="H4" s="24"/>
      <c r="I4" s="24"/>
      <c r="J4" s="24"/>
      <c r="K4" s="24"/>
      <c r="L4" s="24"/>
      <c r="M4" s="24"/>
    </row>
    <row r="5" spans="1:13" ht="16.5" thickBot="1" x14ac:dyDescent="0.3">
      <c r="A5" s="24"/>
      <c r="B5" s="7"/>
      <c r="C5" s="8"/>
      <c r="D5" s="8"/>
      <c r="E5" s="11"/>
      <c r="F5" s="9"/>
      <c r="G5" s="24"/>
      <c r="H5" s="24"/>
      <c r="I5" s="24"/>
      <c r="J5" s="24"/>
      <c r="K5" s="24"/>
      <c r="L5" s="24"/>
      <c r="M5" s="24"/>
    </row>
    <row r="6" spans="1:13" ht="16.5" thickBot="1" x14ac:dyDescent="0.3">
      <c r="A6" s="24"/>
      <c r="B6" s="7" t="s">
        <v>6</v>
      </c>
      <c r="C6" s="8"/>
      <c r="D6" s="8"/>
      <c r="E6" s="10"/>
      <c r="F6" s="9"/>
      <c r="G6" s="24"/>
      <c r="H6" s="24" t="s">
        <v>4</v>
      </c>
      <c r="I6" s="24"/>
      <c r="J6" s="24"/>
      <c r="K6" s="2">
        <f>(E4+E6)/2-E8</f>
        <v>0</v>
      </c>
      <c r="L6" s="24"/>
      <c r="M6" s="24"/>
    </row>
    <row r="7" spans="1:13" ht="16.5" thickBot="1" x14ac:dyDescent="0.3">
      <c r="A7" s="24"/>
      <c r="B7" s="7"/>
      <c r="C7" s="8"/>
      <c r="D7" s="8"/>
      <c r="E7" s="11"/>
      <c r="F7" s="9"/>
      <c r="G7" s="24"/>
      <c r="H7" s="24" t="s">
        <v>11</v>
      </c>
      <c r="I7" s="24"/>
      <c r="J7" s="24"/>
      <c r="K7" s="24"/>
      <c r="L7" s="24"/>
      <c r="M7" s="24"/>
    </row>
    <row r="8" spans="1:13" ht="16.5" thickBot="1" x14ac:dyDescent="0.3">
      <c r="A8" s="24"/>
      <c r="B8" s="7" t="s">
        <v>7</v>
      </c>
      <c r="C8" s="8"/>
      <c r="D8" s="8"/>
      <c r="E8" s="10"/>
      <c r="F8" s="9"/>
      <c r="G8" s="24"/>
      <c r="H8" s="24"/>
      <c r="I8" s="24"/>
      <c r="J8" s="24"/>
      <c r="K8" s="24"/>
      <c r="L8" s="24"/>
      <c r="M8" s="24"/>
    </row>
    <row r="9" spans="1:13" ht="15.75" x14ac:dyDescent="0.25">
      <c r="A9" s="24"/>
      <c r="B9" s="12"/>
      <c r="C9" s="13"/>
      <c r="D9" s="13"/>
      <c r="E9" s="14"/>
      <c r="F9" s="15"/>
      <c r="G9" s="24"/>
      <c r="H9" s="24"/>
      <c r="I9" s="24"/>
      <c r="J9" s="24"/>
      <c r="K9" s="24"/>
      <c r="L9" s="24"/>
      <c r="M9" s="24"/>
    </row>
    <row r="10" spans="1:13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x14ac:dyDescent="0.25">
      <c r="A11" s="24"/>
      <c r="B11" s="25" t="s">
        <v>0</v>
      </c>
      <c r="C11" s="27" t="s">
        <v>1</v>
      </c>
      <c r="D11" s="27" t="s">
        <v>2</v>
      </c>
      <c r="E11" s="27" t="s">
        <v>3</v>
      </c>
      <c r="F11" s="29" t="s">
        <v>9</v>
      </c>
      <c r="G11" s="29" t="s">
        <v>10</v>
      </c>
      <c r="H11" s="24"/>
      <c r="I11" s="24"/>
      <c r="J11" s="24"/>
      <c r="K11" s="24"/>
      <c r="L11" s="24"/>
      <c r="M11" s="24"/>
    </row>
    <row r="12" spans="1:13" x14ac:dyDescent="0.25">
      <c r="A12" s="24"/>
      <c r="B12" s="26"/>
      <c r="C12" s="28"/>
      <c r="D12" s="28"/>
      <c r="E12" s="28"/>
      <c r="F12" s="30"/>
      <c r="G12" s="29"/>
      <c r="H12" s="24"/>
      <c r="I12" s="24"/>
      <c r="J12" s="24"/>
      <c r="K12" s="24"/>
      <c r="L12" s="24"/>
      <c r="M12" s="24"/>
    </row>
    <row r="13" spans="1:13" x14ac:dyDescent="0.25">
      <c r="A13" s="24"/>
      <c r="B13" s="18" t="s">
        <v>946</v>
      </c>
      <c r="C13" s="31">
        <v>380</v>
      </c>
      <c r="D13" s="31">
        <v>150</v>
      </c>
      <c r="E13" s="22">
        <v>800</v>
      </c>
      <c r="F13" s="19">
        <v>682.5</v>
      </c>
      <c r="G13" s="17">
        <f>F13*POWER((($E$4+$E$6)/2-$E$8)/70,1.4)</f>
        <v>0</v>
      </c>
      <c r="H13" s="24"/>
      <c r="I13" s="24"/>
      <c r="J13" s="24"/>
      <c r="K13" s="24"/>
      <c r="L13" s="24"/>
      <c r="M13" s="24"/>
    </row>
    <row r="14" spans="1:13" x14ac:dyDescent="0.25">
      <c r="A14" s="24"/>
      <c r="B14" s="18" t="s">
        <v>947</v>
      </c>
      <c r="C14" s="31"/>
      <c r="D14" s="31"/>
      <c r="E14" s="22">
        <v>900</v>
      </c>
      <c r="F14" s="19">
        <v>812.5</v>
      </c>
      <c r="G14" s="17">
        <f t="shared" ref="G14:G55" si="0">F14*POWER((($E$4+$E$6)/2-$E$8)/70,1.4)</f>
        <v>0</v>
      </c>
      <c r="H14" s="24"/>
      <c r="I14" s="24"/>
      <c r="J14" s="24"/>
      <c r="K14" s="24"/>
      <c r="L14" s="24"/>
      <c r="M14" s="24"/>
    </row>
    <row r="15" spans="1:13" x14ac:dyDescent="0.25">
      <c r="A15" s="24"/>
      <c r="B15" s="18" t="s">
        <v>948</v>
      </c>
      <c r="C15" s="31"/>
      <c r="D15" s="31"/>
      <c r="E15" s="22">
        <v>1000</v>
      </c>
      <c r="F15" s="19">
        <v>942.5</v>
      </c>
      <c r="G15" s="17">
        <f t="shared" si="0"/>
        <v>0</v>
      </c>
      <c r="H15" s="24"/>
      <c r="I15" s="24"/>
      <c r="J15" s="24"/>
      <c r="K15" s="24"/>
      <c r="L15" s="24"/>
      <c r="M15" s="24"/>
    </row>
    <row r="16" spans="1:13" x14ac:dyDescent="0.25">
      <c r="A16" s="24"/>
      <c r="B16" s="18" t="s">
        <v>949</v>
      </c>
      <c r="C16" s="31"/>
      <c r="D16" s="31"/>
      <c r="E16" s="22">
        <v>1100</v>
      </c>
      <c r="F16" s="19">
        <v>1072.5</v>
      </c>
      <c r="G16" s="17">
        <f t="shared" si="0"/>
        <v>0</v>
      </c>
      <c r="H16" s="24"/>
      <c r="I16" s="24"/>
      <c r="J16" s="24"/>
      <c r="K16" s="24"/>
      <c r="L16" s="24"/>
      <c r="M16" s="24"/>
    </row>
    <row r="17" spans="1:13" ht="15.75" x14ac:dyDescent="0.25">
      <c r="A17" s="24"/>
      <c r="B17" s="18" t="s">
        <v>950</v>
      </c>
      <c r="C17" s="31"/>
      <c r="D17" s="31"/>
      <c r="E17" s="23">
        <v>1200</v>
      </c>
      <c r="F17" s="19">
        <v>1202.5</v>
      </c>
      <c r="G17" s="17">
        <f t="shared" si="0"/>
        <v>0</v>
      </c>
      <c r="H17" s="16"/>
      <c r="I17" s="24"/>
      <c r="J17" s="24"/>
      <c r="K17" s="24"/>
      <c r="L17" s="24"/>
      <c r="M17" s="24"/>
    </row>
    <row r="18" spans="1:13" x14ac:dyDescent="0.25">
      <c r="A18" s="24"/>
      <c r="B18" s="18" t="s">
        <v>951</v>
      </c>
      <c r="C18" s="31"/>
      <c r="D18" s="31"/>
      <c r="E18" s="23">
        <v>1300</v>
      </c>
      <c r="F18" s="19">
        <v>1332.5</v>
      </c>
      <c r="G18" s="17">
        <f t="shared" si="0"/>
        <v>0</v>
      </c>
      <c r="H18" s="24"/>
      <c r="I18" s="24"/>
      <c r="J18" s="24"/>
      <c r="K18" s="24"/>
      <c r="L18" s="24"/>
      <c r="M18" s="24"/>
    </row>
    <row r="19" spans="1:13" x14ac:dyDescent="0.25">
      <c r="A19" s="24"/>
      <c r="B19" s="18" t="s">
        <v>952</v>
      </c>
      <c r="C19" s="31"/>
      <c r="D19" s="31"/>
      <c r="E19" s="23">
        <v>1400</v>
      </c>
      <c r="F19" s="19">
        <v>1462.5</v>
      </c>
      <c r="G19" s="17">
        <f t="shared" si="0"/>
        <v>0</v>
      </c>
      <c r="H19" s="24"/>
      <c r="I19" s="24"/>
      <c r="J19" s="24"/>
      <c r="K19" s="24"/>
      <c r="L19" s="24"/>
      <c r="M19" s="24"/>
    </row>
    <row r="20" spans="1:13" x14ac:dyDescent="0.25">
      <c r="A20" s="24"/>
      <c r="B20" s="18" t="s">
        <v>953</v>
      </c>
      <c r="C20" s="31"/>
      <c r="D20" s="31"/>
      <c r="E20" s="23">
        <v>1500</v>
      </c>
      <c r="F20" s="19">
        <v>1592.5</v>
      </c>
      <c r="G20" s="17">
        <f t="shared" si="0"/>
        <v>0</v>
      </c>
      <c r="H20" s="24"/>
      <c r="I20" s="24"/>
      <c r="J20" s="24"/>
      <c r="K20" s="24"/>
      <c r="L20" s="24"/>
      <c r="M20" s="24"/>
    </row>
    <row r="21" spans="1:13" x14ac:dyDescent="0.25">
      <c r="A21" s="24"/>
      <c r="B21" s="18" t="s">
        <v>954</v>
      </c>
      <c r="C21" s="31"/>
      <c r="D21" s="31"/>
      <c r="E21" s="23">
        <v>1600</v>
      </c>
      <c r="F21" s="19">
        <v>1722.5</v>
      </c>
      <c r="G21" s="17">
        <f t="shared" si="0"/>
        <v>0</v>
      </c>
      <c r="H21" s="24"/>
      <c r="I21" s="24"/>
      <c r="J21" s="24"/>
      <c r="K21" s="24"/>
      <c r="L21" s="24"/>
      <c r="M21" s="24"/>
    </row>
    <row r="22" spans="1:13" x14ac:dyDescent="0.25">
      <c r="A22" s="24"/>
      <c r="B22" s="18" t="s">
        <v>955</v>
      </c>
      <c r="C22" s="31"/>
      <c r="D22" s="31"/>
      <c r="E22" s="23">
        <v>1700</v>
      </c>
      <c r="F22" s="19">
        <v>1852.5</v>
      </c>
      <c r="G22" s="17">
        <f t="shared" si="0"/>
        <v>0</v>
      </c>
      <c r="H22" s="24"/>
      <c r="I22" s="24"/>
      <c r="J22" s="24"/>
      <c r="K22" s="24"/>
      <c r="L22" s="24"/>
      <c r="M22" s="24"/>
    </row>
    <row r="23" spans="1:13" x14ac:dyDescent="0.25">
      <c r="A23" s="24"/>
      <c r="B23" s="18" t="s">
        <v>956</v>
      </c>
      <c r="C23" s="31"/>
      <c r="D23" s="31"/>
      <c r="E23" s="23">
        <v>1800</v>
      </c>
      <c r="F23" s="19">
        <v>1982.5</v>
      </c>
      <c r="G23" s="17">
        <f t="shared" si="0"/>
        <v>0</v>
      </c>
      <c r="H23" s="24"/>
      <c r="I23" s="24"/>
      <c r="J23" s="24"/>
      <c r="K23" s="24"/>
      <c r="L23" s="24"/>
      <c r="M23" s="24"/>
    </row>
    <row r="24" spans="1:13" x14ac:dyDescent="0.25">
      <c r="A24" s="24"/>
      <c r="B24" s="18" t="s">
        <v>957</v>
      </c>
      <c r="C24" s="31"/>
      <c r="D24" s="31"/>
      <c r="E24" s="23">
        <v>1900</v>
      </c>
      <c r="F24" s="19">
        <v>2112.5</v>
      </c>
      <c r="G24" s="17">
        <f t="shared" si="0"/>
        <v>0</v>
      </c>
      <c r="H24" s="24"/>
      <c r="I24" s="24"/>
      <c r="J24" s="24"/>
      <c r="K24" s="24"/>
      <c r="L24" s="24"/>
      <c r="M24" s="24"/>
    </row>
    <row r="25" spans="1:13" x14ac:dyDescent="0.25">
      <c r="A25" s="24"/>
      <c r="B25" s="18" t="s">
        <v>1042</v>
      </c>
      <c r="C25" s="31"/>
      <c r="D25" s="31"/>
      <c r="E25" s="23">
        <v>2000</v>
      </c>
      <c r="F25" s="19">
        <v>2242.5</v>
      </c>
      <c r="G25" s="17">
        <f t="shared" si="0"/>
        <v>0</v>
      </c>
      <c r="H25" s="24"/>
      <c r="I25" s="24"/>
      <c r="J25" s="24"/>
      <c r="K25" s="24"/>
      <c r="L25" s="24"/>
      <c r="M25" s="24"/>
    </row>
    <row r="26" spans="1:13" x14ac:dyDescent="0.25">
      <c r="A26" s="24"/>
      <c r="B26" s="18" t="s">
        <v>958</v>
      </c>
      <c r="C26" s="31"/>
      <c r="D26" s="31"/>
      <c r="E26" s="23">
        <v>2100</v>
      </c>
      <c r="F26" s="19">
        <v>2372.5</v>
      </c>
      <c r="G26" s="17">
        <f t="shared" si="0"/>
        <v>0</v>
      </c>
      <c r="H26" s="24"/>
      <c r="I26" s="24"/>
      <c r="J26" s="24"/>
      <c r="K26" s="24"/>
      <c r="L26" s="24"/>
      <c r="M26" s="24"/>
    </row>
    <row r="27" spans="1:13" x14ac:dyDescent="0.25">
      <c r="A27" s="24"/>
      <c r="B27" s="18" t="s">
        <v>959</v>
      </c>
      <c r="C27" s="31"/>
      <c r="D27" s="31"/>
      <c r="E27" s="23">
        <v>2200</v>
      </c>
      <c r="F27" s="19">
        <v>2502.5</v>
      </c>
      <c r="G27" s="17">
        <f t="shared" si="0"/>
        <v>0</v>
      </c>
      <c r="H27" s="24"/>
      <c r="I27" s="24"/>
      <c r="J27" s="24"/>
      <c r="K27" s="24"/>
      <c r="L27" s="24"/>
      <c r="M27" s="24"/>
    </row>
    <row r="28" spans="1:13" x14ac:dyDescent="0.25">
      <c r="A28" s="24"/>
      <c r="B28" s="18" t="s">
        <v>960</v>
      </c>
      <c r="C28" s="31"/>
      <c r="D28" s="31"/>
      <c r="E28" s="23">
        <v>2300</v>
      </c>
      <c r="F28" s="19">
        <v>2632.5</v>
      </c>
      <c r="G28" s="17">
        <f t="shared" si="0"/>
        <v>0</v>
      </c>
      <c r="H28" s="24"/>
      <c r="I28" s="24"/>
      <c r="J28" s="24"/>
      <c r="K28" s="24"/>
      <c r="L28" s="24"/>
      <c r="M28" s="24"/>
    </row>
    <row r="29" spans="1:13" x14ac:dyDescent="0.25">
      <c r="A29" s="24"/>
      <c r="B29" s="18" t="s">
        <v>961</v>
      </c>
      <c r="C29" s="31"/>
      <c r="D29" s="31"/>
      <c r="E29" s="23">
        <v>2400</v>
      </c>
      <c r="F29" s="19">
        <v>2762.5</v>
      </c>
      <c r="G29" s="17">
        <f t="shared" si="0"/>
        <v>0</v>
      </c>
      <c r="H29" s="24"/>
      <c r="I29" s="24"/>
      <c r="J29" s="24"/>
      <c r="K29" s="24"/>
      <c r="L29" s="24"/>
      <c r="M29" s="24"/>
    </row>
    <row r="30" spans="1:13" x14ac:dyDescent="0.25">
      <c r="A30" s="24"/>
      <c r="B30" s="18" t="s">
        <v>962</v>
      </c>
      <c r="C30" s="31"/>
      <c r="D30" s="31"/>
      <c r="E30" s="23">
        <v>2500</v>
      </c>
      <c r="F30" s="19">
        <v>2593.5</v>
      </c>
      <c r="G30" s="17">
        <f t="shared" si="0"/>
        <v>0</v>
      </c>
      <c r="H30" s="24"/>
      <c r="I30" s="24"/>
      <c r="J30" s="24"/>
      <c r="K30" s="24"/>
      <c r="L30" s="24"/>
      <c r="M30" s="24"/>
    </row>
    <row r="31" spans="1:13" x14ac:dyDescent="0.25">
      <c r="A31" s="24"/>
      <c r="B31" s="18" t="s">
        <v>963</v>
      </c>
      <c r="C31" s="31"/>
      <c r="D31" s="31"/>
      <c r="E31" s="23">
        <v>2600</v>
      </c>
      <c r="F31" s="19">
        <v>2723.5</v>
      </c>
      <c r="G31" s="17">
        <f t="shared" si="0"/>
        <v>0</v>
      </c>
      <c r="H31" s="24"/>
      <c r="I31" s="24"/>
      <c r="J31" s="24"/>
      <c r="K31" s="24"/>
      <c r="L31" s="24"/>
      <c r="M31" s="24"/>
    </row>
    <row r="32" spans="1:13" x14ac:dyDescent="0.25">
      <c r="A32" s="24"/>
      <c r="B32" s="18" t="s">
        <v>964</v>
      </c>
      <c r="C32" s="31"/>
      <c r="D32" s="31"/>
      <c r="E32" s="23">
        <v>2700</v>
      </c>
      <c r="F32" s="19">
        <v>2853.5</v>
      </c>
      <c r="G32" s="17">
        <f t="shared" si="0"/>
        <v>0</v>
      </c>
      <c r="H32" s="24"/>
      <c r="I32" s="24"/>
      <c r="J32" s="24"/>
      <c r="K32" s="24"/>
      <c r="L32" s="24"/>
      <c r="M32" s="24"/>
    </row>
    <row r="33" spans="1:13" x14ac:dyDescent="0.25">
      <c r="A33" s="24"/>
      <c r="B33" s="18" t="s">
        <v>965</v>
      </c>
      <c r="C33" s="31"/>
      <c r="D33" s="31"/>
      <c r="E33" s="23">
        <v>2800</v>
      </c>
      <c r="F33" s="19">
        <v>2983.5</v>
      </c>
      <c r="G33" s="17">
        <f t="shared" si="0"/>
        <v>0</v>
      </c>
      <c r="H33" s="24"/>
      <c r="I33" s="24"/>
      <c r="J33" s="24"/>
      <c r="K33" s="24"/>
      <c r="L33" s="24"/>
      <c r="M33" s="24"/>
    </row>
    <row r="34" spans="1:13" x14ac:dyDescent="0.25">
      <c r="A34" s="24"/>
      <c r="B34" s="18" t="s">
        <v>966</v>
      </c>
      <c r="C34" s="31"/>
      <c r="D34" s="31"/>
      <c r="E34" s="23">
        <v>2900</v>
      </c>
      <c r="F34" s="19">
        <v>3113.5</v>
      </c>
      <c r="G34" s="17">
        <f t="shared" si="0"/>
        <v>0</v>
      </c>
      <c r="H34" s="24"/>
      <c r="I34" s="24"/>
      <c r="J34" s="24"/>
      <c r="K34" s="24"/>
      <c r="L34" s="24"/>
      <c r="M34" s="24"/>
    </row>
    <row r="35" spans="1:13" x14ac:dyDescent="0.25">
      <c r="A35" s="24"/>
      <c r="B35" s="18" t="s">
        <v>967</v>
      </c>
      <c r="C35" s="31"/>
      <c r="D35" s="31"/>
      <c r="E35" s="23">
        <v>3000</v>
      </c>
      <c r="F35" s="19">
        <v>3243.5</v>
      </c>
      <c r="G35" s="17">
        <f t="shared" si="0"/>
        <v>0</v>
      </c>
      <c r="H35" s="24"/>
      <c r="I35" s="24"/>
      <c r="J35" s="24"/>
      <c r="K35" s="24"/>
      <c r="L35" s="24"/>
      <c r="M35" s="24"/>
    </row>
    <row r="36" spans="1:13" x14ac:dyDescent="0.25">
      <c r="A36" s="24"/>
      <c r="B36" s="18" t="s">
        <v>968</v>
      </c>
      <c r="C36" s="31"/>
      <c r="D36" s="31"/>
      <c r="E36" s="23">
        <v>3100</v>
      </c>
      <c r="F36" s="19">
        <v>3373.5</v>
      </c>
      <c r="G36" s="17">
        <f t="shared" si="0"/>
        <v>0</v>
      </c>
      <c r="H36" s="24"/>
      <c r="I36" s="24"/>
      <c r="J36" s="24"/>
      <c r="K36" s="24"/>
      <c r="L36" s="24"/>
      <c r="M36" s="24"/>
    </row>
    <row r="37" spans="1:13" x14ac:dyDescent="0.25">
      <c r="A37" s="24"/>
      <c r="B37" s="18" t="s">
        <v>969</v>
      </c>
      <c r="C37" s="31"/>
      <c r="D37" s="31"/>
      <c r="E37" s="23">
        <v>3200</v>
      </c>
      <c r="F37" s="19">
        <v>3503.5</v>
      </c>
      <c r="G37" s="17">
        <f t="shared" si="0"/>
        <v>0</v>
      </c>
      <c r="H37" s="24"/>
      <c r="I37" s="24"/>
      <c r="J37" s="24"/>
      <c r="K37" s="24"/>
      <c r="L37" s="24"/>
      <c r="M37" s="24"/>
    </row>
    <row r="38" spans="1:13" x14ac:dyDescent="0.25">
      <c r="A38" s="24"/>
      <c r="B38" s="18" t="s">
        <v>970</v>
      </c>
      <c r="C38" s="31"/>
      <c r="D38" s="31"/>
      <c r="E38" s="23">
        <v>3300</v>
      </c>
      <c r="F38" s="19">
        <v>3633.5</v>
      </c>
      <c r="G38" s="17">
        <f t="shared" si="0"/>
        <v>0</v>
      </c>
      <c r="H38" s="24"/>
      <c r="I38" s="24"/>
      <c r="J38" s="24"/>
      <c r="K38" s="24"/>
      <c r="L38" s="24"/>
      <c r="M38" s="24"/>
    </row>
    <row r="39" spans="1:13" x14ac:dyDescent="0.25">
      <c r="A39" s="24"/>
      <c r="B39" s="18" t="s">
        <v>971</v>
      </c>
      <c r="C39" s="31"/>
      <c r="D39" s="31"/>
      <c r="E39" s="23">
        <v>3400</v>
      </c>
      <c r="F39" s="19">
        <v>3763.5</v>
      </c>
      <c r="G39" s="17">
        <f t="shared" si="0"/>
        <v>0</v>
      </c>
      <c r="H39" s="24"/>
      <c r="I39" s="24"/>
      <c r="J39" s="24"/>
      <c r="K39" s="24"/>
      <c r="L39" s="24"/>
      <c r="M39" s="24"/>
    </row>
    <row r="40" spans="1:13" x14ac:dyDescent="0.25">
      <c r="A40" s="24"/>
      <c r="B40" s="18" t="s">
        <v>972</v>
      </c>
      <c r="C40" s="31"/>
      <c r="D40" s="31"/>
      <c r="E40" s="23">
        <v>3500</v>
      </c>
      <c r="F40" s="19">
        <v>3893.5</v>
      </c>
      <c r="G40" s="17">
        <f t="shared" si="0"/>
        <v>0</v>
      </c>
      <c r="H40" s="24"/>
      <c r="I40" s="24"/>
      <c r="J40" s="24"/>
      <c r="K40" s="24"/>
      <c r="L40" s="24"/>
      <c r="M40" s="24"/>
    </row>
    <row r="41" spans="1:13" x14ac:dyDescent="0.25">
      <c r="A41" s="24"/>
      <c r="B41" s="18" t="s">
        <v>973</v>
      </c>
      <c r="C41" s="31"/>
      <c r="D41" s="31"/>
      <c r="E41" s="23">
        <v>3600</v>
      </c>
      <c r="F41" s="19">
        <v>4023.5</v>
      </c>
      <c r="G41" s="17">
        <f t="shared" si="0"/>
        <v>0</v>
      </c>
      <c r="H41" s="24"/>
      <c r="I41" s="24"/>
      <c r="J41" s="24"/>
      <c r="K41" s="24"/>
      <c r="L41" s="24"/>
      <c r="M41" s="24"/>
    </row>
    <row r="42" spans="1:13" x14ac:dyDescent="0.25">
      <c r="A42" s="24"/>
      <c r="B42" s="18" t="s">
        <v>974</v>
      </c>
      <c r="C42" s="31"/>
      <c r="D42" s="31"/>
      <c r="E42" s="23">
        <v>3700</v>
      </c>
      <c r="F42" s="19">
        <v>4153.5</v>
      </c>
      <c r="G42" s="17">
        <f t="shared" si="0"/>
        <v>0</v>
      </c>
      <c r="H42" s="24"/>
      <c r="I42" s="24"/>
      <c r="J42" s="24"/>
      <c r="K42" s="24"/>
      <c r="L42" s="24"/>
      <c r="M42" s="24"/>
    </row>
    <row r="43" spans="1:13" x14ac:dyDescent="0.25">
      <c r="A43" s="24"/>
      <c r="B43" s="18" t="s">
        <v>975</v>
      </c>
      <c r="C43" s="31"/>
      <c r="D43" s="31"/>
      <c r="E43" s="23">
        <v>3800</v>
      </c>
      <c r="F43" s="19">
        <v>4283.5</v>
      </c>
      <c r="G43" s="17">
        <f t="shared" si="0"/>
        <v>0</v>
      </c>
      <c r="H43" s="24"/>
      <c r="I43" s="24"/>
      <c r="J43" s="24"/>
      <c r="K43" s="24"/>
      <c r="L43" s="24"/>
      <c r="M43" s="24"/>
    </row>
    <row r="44" spans="1:13" x14ac:dyDescent="0.25">
      <c r="A44" s="24"/>
      <c r="B44" s="18" t="s">
        <v>976</v>
      </c>
      <c r="C44" s="31"/>
      <c r="D44" s="31"/>
      <c r="E44" s="23">
        <v>3900</v>
      </c>
      <c r="F44" s="19">
        <v>4413.5</v>
      </c>
      <c r="G44" s="17">
        <f t="shared" si="0"/>
        <v>0</v>
      </c>
      <c r="H44" s="24"/>
      <c r="I44" s="24"/>
      <c r="J44" s="24"/>
      <c r="K44" s="24"/>
      <c r="L44" s="24"/>
      <c r="M44" s="24"/>
    </row>
    <row r="45" spans="1:13" x14ac:dyDescent="0.25">
      <c r="A45" s="24"/>
      <c r="B45" s="18" t="s">
        <v>977</v>
      </c>
      <c r="C45" s="31"/>
      <c r="D45" s="31"/>
      <c r="E45" s="23">
        <v>4000</v>
      </c>
      <c r="F45" s="19">
        <v>4543.5</v>
      </c>
      <c r="G45" s="17">
        <f t="shared" si="0"/>
        <v>0</v>
      </c>
      <c r="H45" s="24"/>
      <c r="I45" s="24"/>
      <c r="J45" s="24"/>
      <c r="K45" s="24"/>
      <c r="L45" s="24"/>
      <c r="M45" s="24"/>
    </row>
    <row r="46" spans="1:13" x14ac:dyDescent="0.25">
      <c r="A46" s="24"/>
      <c r="B46" s="18" t="s">
        <v>978</v>
      </c>
      <c r="C46" s="31"/>
      <c r="D46" s="31"/>
      <c r="E46" s="23">
        <v>4100</v>
      </c>
      <c r="F46" s="19">
        <v>4673.5</v>
      </c>
      <c r="G46" s="17">
        <f t="shared" si="0"/>
        <v>0</v>
      </c>
      <c r="H46" s="24"/>
      <c r="I46" s="24"/>
      <c r="J46" s="24"/>
      <c r="K46" s="24"/>
      <c r="L46" s="24"/>
      <c r="M46" s="24"/>
    </row>
    <row r="47" spans="1:13" x14ac:dyDescent="0.25">
      <c r="A47" s="24"/>
      <c r="B47" s="18" t="s">
        <v>979</v>
      </c>
      <c r="C47" s="31"/>
      <c r="D47" s="31"/>
      <c r="E47" s="23">
        <v>4200</v>
      </c>
      <c r="F47" s="19">
        <v>4803.5</v>
      </c>
      <c r="G47" s="17">
        <f t="shared" si="0"/>
        <v>0</v>
      </c>
      <c r="H47" s="24"/>
      <c r="I47" s="24"/>
      <c r="J47" s="24"/>
      <c r="K47" s="24"/>
      <c r="L47" s="24"/>
      <c r="M47" s="24"/>
    </row>
    <row r="48" spans="1:13" x14ac:dyDescent="0.25">
      <c r="A48" s="24"/>
      <c r="B48" s="18" t="s">
        <v>980</v>
      </c>
      <c r="C48" s="31"/>
      <c r="D48" s="31"/>
      <c r="E48" s="23">
        <v>4300</v>
      </c>
      <c r="F48" s="19">
        <v>4933.5</v>
      </c>
      <c r="G48" s="17">
        <f t="shared" si="0"/>
        <v>0</v>
      </c>
      <c r="H48" s="24"/>
      <c r="I48" s="24"/>
      <c r="J48" s="24"/>
      <c r="K48" s="24"/>
      <c r="L48" s="24"/>
      <c r="M48" s="24"/>
    </row>
    <row r="49" spans="1:13" x14ac:dyDescent="0.25">
      <c r="A49" s="24"/>
      <c r="B49" s="18" t="s">
        <v>981</v>
      </c>
      <c r="C49" s="31"/>
      <c r="D49" s="31"/>
      <c r="E49" s="23">
        <v>4400</v>
      </c>
      <c r="F49" s="19">
        <v>5063.5</v>
      </c>
      <c r="G49" s="17">
        <f t="shared" si="0"/>
        <v>0</v>
      </c>
      <c r="H49" s="24"/>
      <c r="I49" s="24"/>
      <c r="J49" s="24"/>
      <c r="K49" s="24"/>
      <c r="L49" s="24"/>
      <c r="M49" s="24"/>
    </row>
    <row r="50" spans="1:13" x14ac:dyDescent="0.25">
      <c r="A50" s="24"/>
      <c r="B50" s="18" t="s">
        <v>982</v>
      </c>
      <c r="C50" s="31"/>
      <c r="D50" s="31"/>
      <c r="E50" s="23">
        <v>4500</v>
      </c>
      <c r="F50" s="19">
        <v>5193.5</v>
      </c>
      <c r="G50" s="17">
        <f t="shared" si="0"/>
        <v>0</v>
      </c>
      <c r="H50" s="24"/>
      <c r="I50" s="24"/>
      <c r="J50" s="24"/>
      <c r="K50" s="24"/>
      <c r="L50" s="24"/>
      <c r="M50" s="24"/>
    </row>
    <row r="51" spans="1:13" x14ac:dyDescent="0.25">
      <c r="A51" s="24"/>
      <c r="B51" s="18" t="s">
        <v>983</v>
      </c>
      <c r="C51" s="31"/>
      <c r="D51" s="31"/>
      <c r="E51" s="23">
        <v>4600</v>
      </c>
      <c r="F51" s="19">
        <v>5323.5</v>
      </c>
      <c r="G51" s="17">
        <f t="shared" si="0"/>
        <v>0</v>
      </c>
      <c r="H51" s="24"/>
      <c r="I51" s="24"/>
      <c r="J51" s="24"/>
      <c r="K51" s="24"/>
      <c r="L51" s="24"/>
      <c r="M51" s="24"/>
    </row>
    <row r="52" spans="1:13" x14ac:dyDescent="0.25">
      <c r="A52" s="24"/>
      <c r="B52" s="18" t="s">
        <v>984</v>
      </c>
      <c r="C52" s="31"/>
      <c r="D52" s="31"/>
      <c r="E52" s="23">
        <v>4700</v>
      </c>
      <c r="F52" s="19">
        <v>5453.5</v>
      </c>
      <c r="G52" s="17">
        <f t="shared" si="0"/>
        <v>0</v>
      </c>
      <c r="H52" s="24"/>
      <c r="I52" s="24"/>
      <c r="J52" s="24"/>
      <c r="K52" s="24"/>
      <c r="L52" s="24"/>
      <c r="M52" s="24"/>
    </row>
    <row r="53" spans="1:13" x14ac:dyDescent="0.25">
      <c r="A53" s="24"/>
      <c r="B53" s="18" t="s">
        <v>985</v>
      </c>
      <c r="C53" s="31"/>
      <c r="D53" s="31"/>
      <c r="E53" s="23">
        <v>4800</v>
      </c>
      <c r="F53" s="19">
        <v>5583.5</v>
      </c>
      <c r="G53" s="17">
        <f t="shared" si="0"/>
        <v>0</v>
      </c>
      <c r="H53" s="24"/>
      <c r="I53" s="24"/>
      <c r="J53" s="24"/>
      <c r="K53" s="24"/>
      <c r="L53" s="24"/>
      <c r="M53" s="24"/>
    </row>
    <row r="54" spans="1:13" x14ac:dyDescent="0.25">
      <c r="A54" s="24"/>
      <c r="B54" s="18" t="s">
        <v>986</v>
      </c>
      <c r="C54" s="31"/>
      <c r="D54" s="31"/>
      <c r="E54" s="23">
        <v>4900</v>
      </c>
      <c r="F54" s="19">
        <v>5713.5</v>
      </c>
      <c r="G54" s="17">
        <f t="shared" si="0"/>
        <v>0</v>
      </c>
      <c r="H54" s="24"/>
      <c r="I54" s="24"/>
      <c r="J54" s="24"/>
      <c r="K54" s="24"/>
      <c r="L54" s="24"/>
      <c r="M54" s="24"/>
    </row>
    <row r="55" spans="1:13" x14ac:dyDescent="0.25">
      <c r="A55" s="24"/>
      <c r="B55" s="18" t="s">
        <v>987</v>
      </c>
      <c r="C55" s="31"/>
      <c r="D55" s="31"/>
      <c r="E55" s="23">
        <v>5000</v>
      </c>
      <c r="F55" s="19">
        <v>5843.5</v>
      </c>
      <c r="G55" s="17">
        <f t="shared" si="0"/>
        <v>0</v>
      </c>
      <c r="H55" s="24"/>
      <c r="I55" s="24"/>
      <c r="J55" s="24"/>
      <c r="K55" s="24"/>
      <c r="L55" s="24"/>
      <c r="M55" s="24"/>
    </row>
    <row r="56" spans="1:13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1:13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 spans="1:13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</row>
  </sheetData>
  <protectedRanges>
    <protectedRange sqref="E4 E6 E8" name="Диапазон1"/>
  </protectedRanges>
  <mergeCells count="8">
    <mergeCell ref="B11:B12"/>
    <mergeCell ref="C11:C12"/>
    <mergeCell ref="D11:D12"/>
    <mergeCell ref="E11:E12"/>
    <mergeCell ref="F11:F12"/>
    <mergeCell ref="G11:G12"/>
    <mergeCell ref="C13:C55"/>
    <mergeCell ref="D13:D5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workbookViewId="0">
      <selection activeCell="M16" sqref="M16"/>
    </sheetView>
  </sheetViews>
  <sheetFormatPr defaultRowHeight="15" x14ac:dyDescent="0.25"/>
  <cols>
    <col min="1" max="1" width="6.42578125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1:13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.75" x14ac:dyDescent="0.25">
      <c r="A2" s="24"/>
      <c r="B2" s="3"/>
      <c r="C2" s="4" t="s">
        <v>8</v>
      </c>
      <c r="D2" s="5"/>
      <c r="E2" s="5"/>
      <c r="F2" s="6"/>
      <c r="G2" s="24"/>
      <c r="H2" s="24"/>
      <c r="I2" s="24"/>
      <c r="J2" s="24"/>
      <c r="K2" s="24"/>
      <c r="L2" s="24"/>
      <c r="M2" s="24"/>
    </row>
    <row r="3" spans="1:13" ht="16.5" thickBot="1" x14ac:dyDescent="0.3">
      <c r="A3" s="24"/>
      <c r="B3" s="7"/>
      <c r="C3" s="8"/>
      <c r="D3" s="8"/>
      <c r="E3" s="8"/>
      <c r="F3" s="9"/>
      <c r="G3" s="24"/>
      <c r="H3" s="24"/>
      <c r="I3" s="24"/>
      <c r="J3" s="24"/>
      <c r="K3" s="24"/>
      <c r="L3" s="24"/>
      <c r="M3" s="24"/>
    </row>
    <row r="4" spans="1:13" ht="16.5" thickBot="1" x14ac:dyDescent="0.3">
      <c r="A4" s="24"/>
      <c r="B4" s="7" t="s">
        <v>5</v>
      </c>
      <c r="C4" s="8"/>
      <c r="D4" s="8"/>
      <c r="E4" s="10"/>
      <c r="F4" s="9"/>
      <c r="G4" s="24"/>
      <c r="H4" s="24"/>
      <c r="I4" s="24"/>
      <c r="J4" s="24"/>
      <c r="K4" s="24"/>
      <c r="L4" s="24"/>
      <c r="M4" s="24"/>
    </row>
    <row r="5" spans="1:13" ht="16.5" thickBot="1" x14ac:dyDescent="0.3">
      <c r="A5" s="24"/>
      <c r="B5" s="7"/>
      <c r="C5" s="8"/>
      <c r="D5" s="8"/>
      <c r="E5" s="11"/>
      <c r="F5" s="9"/>
      <c r="G5" s="24"/>
      <c r="H5" s="24"/>
      <c r="I5" s="24"/>
      <c r="J5" s="24"/>
      <c r="K5" s="24"/>
      <c r="L5" s="24"/>
      <c r="M5" s="24"/>
    </row>
    <row r="6" spans="1:13" ht="16.5" thickBot="1" x14ac:dyDescent="0.3">
      <c r="A6" s="24"/>
      <c r="B6" s="7" t="s">
        <v>6</v>
      </c>
      <c r="C6" s="8"/>
      <c r="D6" s="8"/>
      <c r="E6" s="10"/>
      <c r="F6" s="9"/>
      <c r="G6" s="24"/>
      <c r="H6" s="24" t="s">
        <v>4</v>
      </c>
      <c r="I6" s="24"/>
      <c r="J6" s="24"/>
      <c r="K6" s="2">
        <f>(E4+E6)/2-E8</f>
        <v>0</v>
      </c>
      <c r="L6" s="24"/>
      <c r="M6" s="24"/>
    </row>
    <row r="7" spans="1:13" ht="16.5" thickBot="1" x14ac:dyDescent="0.3">
      <c r="A7" s="24"/>
      <c r="B7" s="7"/>
      <c r="C7" s="8"/>
      <c r="D7" s="8"/>
      <c r="E7" s="11"/>
      <c r="F7" s="9"/>
      <c r="G7" s="24"/>
      <c r="H7" s="24" t="s">
        <v>11</v>
      </c>
      <c r="I7" s="24"/>
      <c r="J7" s="24"/>
      <c r="K7" s="24"/>
      <c r="L7" s="24"/>
      <c r="M7" s="24"/>
    </row>
    <row r="8" spans="1:13" ht="16.5" thickBot="1" x14ac:dyDescent="0.3">
      <c r="A8" s="24"/>
      <c r="B8" s="7" t="s">
        <v>7</v>
      </c>
      <c r="C8" s="8"/>
      <c r="D8" s="8"/>
      <c r="E8" s="10"/>
      <c r="F8" s="9"/>
      <c r="G8" s="24"/>
      <c r="H8" s="24"/>
      <c r="I8" s="24"/>
      <c r="J8" s="24"/>
      <c r="K8" s="24"/>
      <c r="L8" s="24"/>
      <c r="M8" s="24"/>
    </row>
    <row r="9" spans="1:13" ht="15.75" x14ac:dyDescent="0.25">
      <c r="A9" s="24"/>
      <c r="B9" s="12"/>
      <c r="C9" s="13"/>
      <c r="D9" s="13"/>
      <c r="E9" s="14"/>
      <c r="F9" s="15"/>
      <c r="G9" s="24"/>
      <c r="H9" s="24"/>
      <c r="I9" s="24"/>
      <c r="J9" s="24"/>
      <c r="K9" s="24"/>
      <c r="L9" s="24"/>
      <c r="M9" s="24"/>
    </row>
    <row r="10" spans="1:13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x14ac:dyDescent="0.25">
      <c r="A11" s="24"/>
      <c r="B11" s="25" t="s">
        <v>0</v>
      </c>
      <c r="C11" s="27" t="s">
        <v>1</v>
      </c>
      <c r="D11" s="27" t="s">
        <v>2</v>
      </c>
      <c r="E11" s="27" t="s">
        <v>3</v>
      </c>
      <c r="F11" s="29" t="s">
        <v>9</v>
      </c>
      <c r="G11" s="29" t="s">
        <v>10</v>
      </c>
      <c r="H11" s="24"/>
      <c r="I11" s="24"/>
      <c r="J11" s="24"/>
      <c r="K11" s="24"/>
      <c r="L11" s="24"/>
      <c r="M11" s="24"/>
    </row>
    <row r="12" spans="1:13" x14ac:dyDescent="0.25">
      <c r="A12" s="24"/>
      <c r="B12" s="26"/>
      <c r="C12" s="28"/>
      <c r="D12" s="28"/>
      <c r="E12" s="28"/>
      <c r="F12" s="30"/>
      <c r="G12" s="29"/>
      <c r="H12" s="24"/>
      <c r="I12" s="24"/>
      <c r="J12" s="24"/>
      <c r="K12" s="24"/>
      <c r="L12" s="24"/>
      <c r="M12" s="24"/>
    </row>
    <row r="13" spans="1:13" x14ac:dyDescent="0.25">
      <c r="A13" s="24"/>
      <c r="B13" s="18" t="s">
        <v>988</v>
      </c>
      <c r="C13" s="31">
        <v>380</v>
      </c>
      <c r="D13" s="31">
        <v>200</v>
      </c>
      <c r="E13" s="22">
        <v>800</v>
      </c>
      <c r="F13" s="19">
        <v>891.45</v>
      </c>
      <c r="G13" s="17">
        <f>F13*POWER((($E$4+$E$6)/2-$E$8)/70,1.4)</f>
        <v>0</v>
      </c>
      <c r="H13" s="24"/>
      <c r="I13" s="24"/>
      <c r="J13" s="24"/>
      <c r="K13" s="24"/>
      <c r="L13" s="24"/>
      <c r="M13" s="24"/>
    </row>
    <row r="14" spans="1:13" x14ac:dyDescent="0.25">
      <c r="A14" s="24"/>
      <c r="B14" s="18" t="s">
        <v>989</v>
      </c>
      <c r="C14" s="31"/>
      <c r="D14" s="31"/>
      <c r="E14" s="22">
        <v>900</v>
      </c>
      <c r="F14" s="19">
        <v>1061.25</v>
      </c>
      <c r="G14" s="17">
        <f t="shared" ref="G14:G55" si="0">F14*POWER((($E$4+$E$6)/2-$E$8)/70,1.4)</f>
        <v>0</v>
      </c>
      <c r="H14" s="24"/>
      <c r="I14" s="24"/>
      <c r="J14" s="24"/>
      <c r="K14" s="24"/>
      <c r="L14" s="24"/>
      <c r="M14" s="24"/>
    </row>
    <row r="15" spans="1:13" x14ac:dyDescent="0.25">
      <c r="A15" s="24"/>
      <c r="B15" s="18" t="s">
        <v>990</v>
      </c>
      <c r="C15" s="31"/>
      <c r="D15" s="31"/>
      <c r="E15" s="22">
        <v>1000</v>
      </c>
      <c r="F15" s="19">
        <v>1231.05</v>
      </c>
      <c r="G15" s="17">
        <f t="shared" si="0"/>
        <v>0</v>
      </c>
      <c r="H15" s="24"/>
      <c r="I15" s="24"/>
      <c r="J15" s="24"/>
      <c r="K15" s="24"/>
      <c r="L15" s="24"/>
      <c r="M15" s="24"/>
    </row>
    <row r="16" spans="1:13" x14ac:dyDescent="0.25">
      <c r="A16" s="24"/>
      <c r="B16" s="18" t="s">
        <v>991</v>
      </c>
      <c r="C16" s="31"/>
      <c r="D16" s="31"/>
      <c r="E16" s="23">
        <v>1100</v>
      </c>
      <c r="F16" s="19">
        <v>1400.85</v>
      </c>
      <c r="G16" s="17">
        <f t="shared" si="0"/>
        <v>0</v>
      </c>
      <c r="H16" s="24"/>
      <c r="I16" s="24"/>
      <c r="J16" s="24"/>
      <c r="K16" s="24"/>
      <c r="L16" s="24"/>
      <c r="M16" s="24"/>
    </row>
    <row r="17" spans="1:13" ht="15.75" x14ac:dyDescent="0.25">
      <c r="A17" s="24"/>
      <c r="B17" s="18" t="s">
        <v>992</v>
      </c>
      <c r="C17" s="31"/>
      <c r="D17" s="31"/>
      <c r="E17" s="23">
        <v>1200</v>
      </c>
      <c r="F17" s="19">
        <v>1570.65</v>
      </c>
      <c r="G17" s="17">
        <f t="shared" si="0"/>
        <v>0</v>
      </c>
      <c r="H17" s="16"/>
      <c r="I17" s="24"/>
      <c r="J17" s="24"/>
      <c r="K17" s="24"/>
      <c r="L17" s="24"/>
      <c r="M17" s="24"/>
    </row>
    <row r="18" spans="1:13" x14ac:dyDescent="0.25">
      <c r="A18" s="24"/>
      <c r="B18" s="18" t="s">
        <v>993</v>
      </c>
      <c r="C18" s="31"/>
      <c r="D18" s="31"/>
      <c r="E18" s="23">
        <v>1300</v>
      </c>
      <c r="F18" s="19">
        <v>1740.45</v>
      </c>
      <c r="G18" s="17">
        <f t="shared" si="0"/>
        <v>0</v>
      </c>
      <c r="H18" s="24"/>
      <c r="I18" s="24"/>
      <c r="J18" s="24"/>
      <c r="K18" s="24"/>
      <c r="L18" s="24"/>
      <c r="M18" s="24"/>
    </row>
    <row r="19" spans="1:13" x14ac:dyDescent="0.25">
      <c r="A19" s="24"/>
      <c r="B19" s="18" t="s">
        <v>994</v>
      </c>
      <c r="C19" s="31"/>
      <c r="D19" s="31"/>
      <c r="E19" s="23">
        <v>1400</v>
      </c>
      <c r="F19" s="19">
        <v>1910.25</v>
      </c>
      <c r="G19" s="17">
        <f t="shared" si="0"/>
        <v>0</v>
      </c>
      <c r="H19" s="24"/>
      <c r="I19" s="24"/>
      <c r="J19" s="24"/>
      <c r="K19" s="24"/>
      <c r="L19" s="24"/>
      <c r="M19" s="24"/>
    </row>
    <row r="20" spans="1:13" x14ac:dyDescent="0.25">
      <c r="A20" s="24"/>
      <c r="B20" s="18" t="s">
        <v>995</v>
      </c>
      <c r="C20" s="31"/>
      <c r="D20" s="31"/>
      <c r="E20" s="23">
        <v>1500</v>
      </c>
      <c r="F20" s="19">
        <v>2080.0500000000002</v>
      </c>
      <c r="G20" s="17">
        <f t="shared" si="0"/>
        <v>0</v>
      </c>
      <c r="H20" s="24"/>
      <c r="I20" s="24"/>
      <c r="J20" s="24"/>
      <c r="K20" s="24"/>
      <c r="L20" s="24"/>
      <c r="M20" s="24"/>
    </row>
    <row r="21" spans="1:13" x14ac:dyDescent="0.25">
      <c r="A21" s="24"/>
      <c r="B21" s="18" t="s">
        <v>996</v>
      </c>
      <c r="C21" s="31"/>
      <c r="D21" s="31"/>
      <c r="E21" s="23">
        <v>1600</v>
      </c>
      <c r="F21" s="19">
        <v>2249.85</v>
      </c>
      <c r="G21" s="17">
        <f t="shared" si="0"/>
        <v>0</v>
      </c>
      <c r="H21" s="24"/>
      <c r="I21" s="24"/>
      <c r="J21" s="24"/>
      <c r="K21" s="24"/>
      <c r="L21" s="24"/>
      <c r="M21" s="24"/>
    </row>
    <row r="22" spans="1:13" x14ac:dyDescent="0.25">
      <c r="A22" s="24"/>
      <c r="B22" s="18" t="s">
        <v>997</v>
      </c>
      <c r="C22" s="31"/>
      <c r="D22" s="31"/>
      <c r="E22" s="23">
        <v>1700</v>
      </c>
      <c r="F22" s="19">
        <v>2419.65</v>
      </c>
      <c r="G22" s="17">
        <f t="shared" si="0"/>
        <v>0</v>
      </c>
      <c r="H22" s="24"/>
      <c r="I22" s="24"/>
      <c r="J22" s="24"/>
      <c r="K22" s="24"/>
      <c r="L22" s="24"/>
      <c r="M22" s="24"/>
    </row>
    <row r="23" spans="1:13" x14ac:dyDescent="0.25">
      <c r="A23" s="24"/>
      <c r="B23" s="18" t="s">
        <v>998</v>
      </c>
      <c r="C23" s="31"/>
      <c r="D23" s="31"/>
      <c r="E23" s="23">
        <v>1800</v>
      </c>
      <c r="F23" s="19">
        <v>2589.4499999999998</v>
      </c>
      <c r="G23" s="17">
        <f t="shared" si="0"/>
        <v>0</v>
      </c>
      <c r="H23" s="24"/>
      <c r="I23" s="24"/>
      <c r="J23" s="24"/>
      <c r="K23" s="24"/>
      <c r="L23" s="24"/>
      <c r="M23" s="24"/>
    </row>
    <row r="24" spans="1:13" x14ac:dyDescent="0.25">
      <c r="A24" s="24"/>
      <c r="B24" s="18" t="s">
        <v>999</v>
      </c>
      <c r="C24" s="31"/>
      <c r="D24" s="31"/>
      <c r="E24" s="23">
        <v>1900</v>
      </c>
      <c r="F24" s="19">
        <v>2759.25</v>
      </c>
      <c r="G24" s="17">
        <f t="shared" si="0"/>
        <v>0</v>
      </c>
      <c r="H24" s="24"/>
      <c r="I24" s="24"/>
      <c r="J24" s="24"/>
      <c r="K24" s="24"/>
      <c r="L24" s="24"/>
      <c r="M24" s="24"/>
    </row>
    <row r="25" spans="1:13" x14ac:dyDescent="0.25">
      <c r="A25" s="24"/>
      <c r="B25" s="18" t="s">
        <v>1043</v>
      </c>
      <c r="C25" s="31"/>
      <c r="D25" s="31"/>
      <c r="E25" s="23">
        <v>2000</v>
      </c>
      <c r="F25" s="19">
        <v>2929.05</v>
      </c>
      <c r="G25" s="17">
        <f t="shared" si="0"/>
        <v>0</v>
      </c>
      <c r="H25" s="24"/>
      <c r="I25" s="24"/>
      <c r="J25" s="24"/>
      <c r="K25" s="24"/>
      <c r="L25" s="24"/>
      <c r="M25" s="24"/>
    </row>
    <row r="26" spans="1:13" x14ac:dyDescent="0.25">
      <c r="A26" s="24"/>
      <c r="B26" s="18" t="s">
        <v>1000</v>
      </c>
      <c r="C26" s="31"/>
      <c r="D26" s="31"/>
      <c r="E26" s="23">
        <v>2100</v>
      </c>
      <c r="F26" s="19">
        <v>3098.85</v>
      </c>
      <c r="G26" s="17">
        <f t="shared" si="0"/>
        <v>0</v>
      </c>
      <c r="H26" s="24"/>
      <c r="I26" s="24"/>
      <c r="J26" s="24"/>
      <c r="K26" s="24"/>
      <c r="L26" s="24"/>
      <c r="M26" s="24"/>
    </row>
    <row r="27" spans="1:13" x14ac:dyDescent="0.25">
      <c r="A27" s="24"/>
      <c r="B27" s="18" t="s">
        <v>1001</v>
      </c>
      <c r="C27" s="31"/>
      <c r="D27" s="31"/>
      <c r="E27" s="23">
        <v>2200</v>
      </c>
      <c r="F27" s="19">
        <v>3268.65</v>
      </c>
      <c r="G27" s="17">
        <f t="shared" si="0"/>
        <v>0</v>
      </c>
      <c r="H27" s="24"/>
      <c r="I27" s="24"/>
      <c r="J27" s="24"/>
      <c r="K27" s="24"/>
      <c r="L27" s="24"/>
      <c r="M27" s="24"/>
    </row>
    <row r="28" spans="1:13" x14ac:dyDescent="0.25">
      <c r="A28" s="24"/>
      <c r="B28" s="18" t="s">
        <v>1002</v>
      </c>
      <c r="C28" s="31"/>
      <c r="D28" s="31"/>
      <c r="E28" s="23">
        <v>2300</v>
      </c>
      <c r="F28" s="19">
        <v>3438.45</v>
      </c>
      <c r="G28" s="17">
        <f t="shared" si="0"/>
        <v>0</v>
      </c>
      <c r="H28" s="24"/>
      <c r="I28" s="24"/>
      <c r="J28" s="24"/>
      <c r="K28" s="24"/>
      <c r="L28" s="24"/>
      <c r="M28" s="24"/>
    </row>
    <row r="29" spans="1:13" x14ac:dyDescent="0.25">
      <c r="A29" s="24"/>
      <c r="B29" s="18" t="s">
        <v>1003</v>
      </c>
      <c r="C29" s="31"/>
      <c r="D29" s="31"/>
      <c r="E29" s="23">
        <v>2400</v>
      </c>
      <c r="F29" s="19">
        <v>3608.25</v>
      </c>
      <c r="G29" s="17">
        <f t="shared" si="0"/>
        <v>0</v>
      </c>
      <c r="H29" s="24"/>
      <c r="I29" s="24"/>
      <c r="J29" s="24"/>
      <c r="K29" s="24"/>
      <c r="L29" s="24"/>
      <c r="M29" s="24"/>
    </row>
    <row r="30" spans="1:13" x14ac:dyDescent="0.25">
      <c r="A30" s="24"/>
      <c r="B30" s="18" t="s">
        <v>1004</v>
      </c>
      <c r="C30" s="31"/>
      <c r="D30" s="31"/>
      <c r="E30" s="23">
        <v>2500</v>
      </c>
      <c r="F30" s="19">
        <v>3387.51</v>
      </c>
      <c r="G30" s="17">
        <f t="shared" si="0"/>
        <v>0</v>
      </c>
      <c r="H30" s="24"/>
      <c r="I30" s="24"/>
      <c r="J30" s="24"/>
      <c r="K30" s="24"/>
      <c r="L30" s="24"/>
      <c r="M30" s="24"/>
    </row>
    <row r="31" spans="1:13" x14ac:dyDescent="0.25">
      <c r="A31" s="24"/>
      <c r="B31" s="18" t="s">
        <v>1005</v>
      </c>
      <c r="C31" s="31"/>
      <c r="D31" s="31"/>
      <c r="E31" s="23">
        <v>2600</v>
      </c>
      <c r="F31" s="19">
        <v>3557.31</v>
      </c>
      <c r="G31" s="17">
        <f t="shared" si="0"/>
        <v>0</v>
      </c>
      <c r="H31" s="24"/>
      <c r="I31" s="24"/>
      <c r="J31" s="24"/>
      <c r="K31" s="24"/>
      <c r="L31" s="24"/>
      <c r="M31" s="24"/>
    </row>
    <row r="32" spans="1:13" x14ac:dyDescent="0.25">
      <c r="A32" s="24"/>
      <c r="B32" s="18" t="s">
        <v>1006</v>
      </c>
      <c r="C32" s="31"/>
      <c r="D32" s="31"/>
      <c r="E32" s="23">
        <v>2700</v>
      </c>
      <c r="F32" s="19">
        <v>3727.11</v>
      </c>
      <c r="G32" s="17">
        <f t="shared" si="0"/>
        <v>0</v>
      </c>
      <c r="H32" s="24"/>
      <c r="I32" s="24"/>
      <c r="J32" s="24"/>
      <c r="K32" s="24"/>
      <c r="L32" s="24"/>
      <c r="M32" s="24"/>
    </row>
    <row r="33" spans="1:13" x14ac:dyDescent="0.25">
      <c r="A33" s="24"/>
      <c r="B33" s="18" t="s">
        <v>1007</v>
      </c>
      <c r="C33" s="31"/>
      <c r="D33" s="31"/>
      <c r="E33" s="23">
        <v>2800</v>
      </c>
      <c r="F33" s="19">
        <v>3896.91</v>
      </c>
      <c r="G33" s="17">
        <f t="shared" si="0"/>
        <v>0</v>
      </c>
      <c r="H33" s="24"/>
      <c r="I33" s="24"/>
      <c r="J33" s="24"/>
      <c r="K33" s="24"/>
      <c r="L33" s="24"/>
      <c r="M33" s="24"/>
    </row>
    <row r="34" spans="1:13" x14ac:dyDescent="0.25">
      <c r="A34" s="24"/>
      <c r="B34" s="18" t="s">
        <v>1008</v>
      </c>
      <c r="C34" s="31"/>
      <c r="D34" s="31"/>
      <c r="E34" s="23">
        <v>2900</v>
      </c>
      <c r="F34" s="19">
        <v>4066.71</v>
      </c>
      <c r="G34" s="17">
        <f t="shared" si="0"/>
        <v>0</v>
      </c>
      <c r="H34" s="24"/>
      <c r="I34" s="24"/>
      <c r="J34" s="24"/>
      <c r="K34" s="24"/>
      <c r="L34" s="24"/>
      <c r="M34" s="24"/>
    </row>
    <row r="35" spans="1:13" x14ac:dyDescent="0.25">
      <c r="A35" s="24"/>
      <c r="B35" s="18" t="s">
        <v>1009</v>
      </c>
      <c r="C35" s="31"/>
      <c r="D35" s="31"/>
      <c r="E35" s="23">
        <v>3000</v>
      </c>
      <c r="F35" s="19">
        <v>4236.51</v>
      </c>
      <c r="G35" s="17">
        <f t="shared" si="0"/>
        <v>0</v>
      </c>
      <c r="H35" s="24"/>
      <c r="I35" s="24"/>
      <c r="J35" s="24"/>
      <c r="K35" s="24"/>
      <c r="L35" s="24"/>
      <c r="M35" s="24"/>
    </row>
    <row r="36" spans="1:13" x14ac:dyDescent="0.25">
      <c r="A36" s="24"/>
      <c r="B36" s="18" t="s">
        <v>1010</v>
      </c>
      <c r="C36" s="31"/>
      <c r="D36" s="31"/>
      <c r="E36" s="23">
        <v>3100</v>
      </c>
      <c r="F36" s="19">
        <v>4406.3100000000004</v>
      </c>
      <c r="G36" s="17">
        <f t="shared" si="0"/>
        <v>0</v>
      </c>
      <c r="H36" s="24"/>
      <c r="I36" s="24"/>
      <c r="J36" s="24"/>
      <c r="K36" s="24"/>
      <c r="L36" s="24"/>
      <c r="M36" s="24"/>
    </row>
    <row r="37" spans="1:13" x14ac:dyDescent="0.25">
      <c r="A37" s="24"/>
      <c r="B37" s="18" t="s">
        <v>1011</v>
      </c>
      <c r="C37" s="31"/>
      <c r="D37" s="31"/>
      <c r="E37" s="23">
        <v>3200</v>
      </c>
      <c r="F37" s="19">
        <v>4576.1099999999997</v>
      </c>
      <c r="G37" s="17">
        <f t="shared" si="0"/>
        <v>0</v>
      </c>
      <c r="H37" s="24"/>
      <c r="I37" s="24"/>
      <c r="J37" s="24"/>
      <c r="K37" s="24"/>
      <c r="L37" s="24"/>
      <c r="M37" s="24"/>
    </row>
    <row r="38" spans="1:13" x14ac:dyDescent="0.25">
      <c r="A38" s="24"/>
      <c r="B38" s="18" t="s">
        <v>1012</v>
      </c>
      <c r="C38" s="31"/>
      <c r="D38" s="31"/>
      <c r="E38" s="23">
        <v>3300</v>
      </c>
      <c r="F38" s="19">
        <v>4745.91</v>
      </c>
      <c r="G38" s="17">
        <f t="shared" si="0"/>
        <v>0</v>
      </c>
      <c r="H38" s="24"/>
      <c r="I38" s="24"/>
      <c r="J38" s="24"/>
      <c r="K38" s="24"/>
      <c r="L38" s="24"/>
      <c r="M38" s="24"/>
    </row>
    <row r="39" spans="1:13" x14ac:dyDescent="0.25">
      <c r="A39" s="24"/>
      <c r="B39" s="18" t="s">
        <v>1013</v>
      </c>
      <c r="C39" s="31"/>
      <c r="D39" s="31"/>
      <c r="E39" s="23">
        <v>3400</v>
      </c>
      <c r="F39" s="19">
        <v>4915.71</v>
      </c>
      <c r="G39" s="17">
        <f t="shared" si="0"/>
        <v>0</v>
      </c>
      <c r="H39" s="24"/>
      <c r="I39" s="24"/>
      <c r="J39" s="24"/>
      <c r="K39" s="24"/>
      <c r="L39" s="24"/>
      <c r="M39" s="24"/>
    </row>
    <row r="40" spans="1:13" x14ac:dyDescent="0.25">
      <c r="A40" s="24"/>
      <c r="B40" s="18" t="s">
        <v>1014</v>
      </c>
      <c r="C40" s="31"/>
      <c r="D40" s="31"/>
      <c r="E40" s="23">
        <v>3500</v>
      </c>
      <c r="F40" s="19">
        <v>5085.51</v>
      </c>
      <c r="G40" s="17">
        <f t="shared" si="0"/>
        <v>0</v>
      </c>
      <c r="H40" s="24"/>
      <c r="I40" s="24"/>
      <c r="J40" s="24"/>
      <c r="K40" s="24"/>
      <c r="L40" s="24"/>
      <c r="M40" s="24"/>
    </row>
    <row r="41" spans="1:13" x14ac:dyDescent="0.25">
      <c r="A41" s="24"/>
      <c r="B41" s="18" t="s">
        <v>1015</v>
      </c>
      <c r="C41" s="31"/>
      <c r="D41" s="31"/>
      <c r="E41" s="23">
        <v>3600</v>
      </c>
      <c r="F41" s="19">
        <v>5255.31</v>
      </c>
      <c r="G41" s="17">
        <f t="shared" si="0"/>
        <v>0</v>
      </c>
      <c r="H41" s="24"/>
      <c r="I41" s="24"/>
      <c r="J41" s="24"/>
      <c r="K41" s="24"/>
      <c r="L41" s="24"/>
      <c r="M41" s="24"/>
    </row>
    <row r="42" spans="1:13" x14ac:dyDescent="0.25">
      <c r="A42" s="24"/>
      <c r="B42" s="18" t="s">
        <v>1016</v>
      </c>
      <c r="C42" s="31"/>
      <c r="D42" s="31"/>
      <c r="E42" s="23">
        <v>3700</v>
      </c>
      <c r="F42" s="19">
        <v>5425.11</v>
      </c>
      <c r="G42" s="17">
        <f t="shared" si="0"/>
        <v>0</v>
      </c>
      <c r="H42" s="24"/>
      <c r="I42" s="24"/>
      <c r="J42" s="24"/>
      <c r="K42" s="24"/>
      <c r="L42" s="24"/>
      <c r="M42" s="24"/>
    </row>
    <row r="43" spans="1:13" x14ac:dyDescent="0.25">
      <c r="A43" s="24"/>
      <c r="B43" s="18" t="s">
        <v>1017</v>
      </c>
      <c r="C43" s="31"/>
      <c r="D43" s="31"/>
      <c r="E43" s="23">
        <v>3800</v>
      </c>
      <c r="F43" s="19">
        <v>5594.91</v>
      </c>
      <c r="G43" s="17">
        <f t="shared" si="0"/>
        <v>0</v>
      </c>
      <c r="H43" s="24"/>
      <c r="I43" s="24"/>
      <c r="J43" s="24"/>
      <c r="K43" s="24"/>
      <c r="L43" s="24"/>
      <c r="M43" s="24"/>
    </row>
    <row r="44" spans="1:13" x14ac:dyDescent="0.25">
      <c r="A44" s="24"/>
      <c r="B44" s="18" t="s">
        <v>1018</v>
      </c>
      <c r="C44" s="31"/>
      <c r="D44" s="31"/>
      <c r="E44" s="23">
        <v>3900</v>
      </c>
      <c r="F44" s="19">
        <v>5764.71</v>
      </c>
      <c r="G44" s="17">
        <f t="shared" si="0"/>
        <v>0</v>
      </c>
      <c r="H44" s="24"/>
      <c r="I44" s="24"/>
      <c r="J44" s="24"/>
      <c r="K44" s="24"/>
      <c r="L44" s="24"/>
      <c r="M44" s="24"/>
    </row>
    <row r="45" spans="1:13" x14ac:dyDescent="0.25">
      <c r="A45" s="24"/>
      <c r="B45" s="18" t="s">
        <v>1019</v>
      </c>
      <c r="C45" s="31"/>
      <c r="D45" s="31"/>
      <c r="E45" s="23">
        <v>4000</v>
      </c>
      <c r="F45" s="19">
        <v>5934.51</v>
      </c>
      <c r="G45" s="17">
        <f t="shared" si="0"/>
        <v>0</v>
      </c>
      <c r="H45" s="24"/>
      <c r="I45" s="24"/>
      <c r="J45" s="24"/>
      <c r="K45" s="24"/>
      <c r="L45" s="24"/>
      <c r="M45" s="24"/>
    </row>
    <row r="46" spans="1:13" x14ac:dyDescent="0.25">
      <c r="A46" s="24"/>
      <c r="B46" s="18" t="s">
        <v>1020</v>
      </c>
      <c r="C46" s="31"/>
      <c r="D46" s="31"/>
      <c r="E46" s="23">
        <v>4100</v>
      </c>
      <c r="F46" s="19">
        <v>6104.31</v>
      </c>
      <c r="G46" s="17">
        <f t="shared" si="0"/>
        <v>0</v>
      </c>
      <c r="H46" s="24"/>
      <c r="I46" s="24"/>
      <c r="J46" s="24"/>
      <c r="K46" s="24"/>
      <c r="L46" s="24"/>
      <c r="M46" s="24"/>
    </row>
    <row r="47" spans="1:13" x14ac:dyDescent="0.25">
      <c r="A47" s="24"/>
      <c r="B47" s="18" t="s">
        <v>1021</v>
      </c>
      <c r="C47" s="31"/>
      <c r="D47" s="31"/>
      <c r="E47" s="23">
        <v>4200</v>
      </c>
      <c r="F47" s="19">
        <v>6274.11</v>
      </c>
      <c r="G47" s="17">
        <f t="shared" si="0"/>
        <v>0</v>
      </c>
      <c r="H47" s="24"/>
      <c r="I47" s="24"/>
      <c r="J47" s="24"/>
      <c r="K47" s="24"/>
      <c r="L47" s="24"/>
      <c r="M47" s="24"/>
    </row>
    <row r="48" spans="1:13" x14ac:dyDescent="0.25">
      <c r="A48" s="24"/>
      <c r="B48" s="18" t="s">
        <v>1022</v>
      </c>
      <c r="C48" s="31"/>
      <c r="D48" s="31"/>
      <c r="E48" s="23">
        <v>4300</v>
      </c>
      <c r="F48" s="19">
        <v>6443.91</v>
      </c>
      <c r="G48" s="17">
        <f t="shared" si="0"/>
        <v>0</v>
      </c>
      <c r="H48" s="24"/>
      <c r="I48" s="24"/>
      <c r="J48" s="24"/>
      <c r="K48" s="24"/>
      <c r="L48" s="24"/>
      <c r="M48" s="24"/>
    </row>
    <row r="49" spans="1:13" x14ac:dyDescent="0.25">
      <c r="A49" s="24"/>
      <c r="B49" s="18" t="s">
        <v>1023</v>
      </c>
      <c r="C49" s="31"/>
      <c r="D49" s="31"/>
      <c r="E49" s="23">
        <v>4400</v>
      </c>
      <c r="F49" s="19">
        <v>6613.71</v>
      </c>
      <c r="G49" s="17">
        <f t="shared" si="0"/>
        <v>0</v>
      </c>
      <c r="H49" s="24"/>
      <c r="I49" s="24"/>
      <c r="J49" s="24"/>
      <c r="K49" s="24"/>
      <c r="L49" s="24"/>
      <c r="M49" s="24"/>
    </row>
    <row r="50" spans="1:13" x14ac:dyDescent="0.25">
      <c r="A50" s="24"/>
      <c r="B50" s="18" t="s">
        <v>1024</v>
      </c>
      <c r="C50" s="31"/>
      <c r="D50" s="31"/>
      <c r="E50" s="23">
        <v>4500</v>
      </c>
      <c r="F50" s="19">
        <v>6783.51</v>
      </c>
      <c r="G50" s="17">
        <f t="shared" si="0"/>
        <v>0</v>
      </c>
      <c r="H50" s="24"/>
      <c r="I50" s="24"/>
      <c r="J50" s="24"/>
      <c r="K50" s="24"/>
      <c r="L50" s="24"/>
      <c r="M50" s="24"/>
    </row>
    <row r="51" spans="1:13" x14ac:dyDescent="0.25">
      <c r="A51" s="24"/>
      <c r="B51" s="18" t="s">
        <v>1025</v>
      </c>
      <c r="C51" s="31"/>
      <c r="D51" s="31"/>
      <c r="E51" s="23">
        <v>4600</v>
      </c>
      <c r="F51" s="19">
        <v>6953.31</v>
      </c>
      <c r="G51" s="17">
        <f t="shared" si="0"/>
        <v>0</v>
      </c>
      <c r="H51" s="24"/>
      <c r="I51" s="24"/>
      <c r="J51" s="24"/>
      <c r="K51" s="24"/>
      <c r="L51" s="24"/>
      <c r="M51" s="24"/>
    </row>
    <row r="52" spans="1:13" x14ac:dyDescent="0.25">
      <c r="A52" s="24"/>
      <c r="B52" s="18" t="s">
        <v>1026</v>
      </c>
      <c r="C52" s="31"/>
      <c r="D52" s="31"/>
      <c r="E52" s="23">
        <v>4700</v>
      </c>
      <c r="F52" s="19">
        <v>7123.11</v>
      </c>
      <c r="G52" s="17">
        <f t="shared" si="0"/>
        <v>0</v>
      </c>
      <c r="H52" s="24"/>
      <c r="I52" s="24"/>
      <c r="J52" s="24"/>
      <c r="K52" s="24"/>
      <c r="L52" s="24"/>
      <c r="M52" s="24"/>
    </row>
    <row r="53" spans="1:13" x14ac:dyDescent="0.25">
      <c r="A53" s="24"/>
      <c r="B53" s="18" t="s">
        <v>1027</v>
      </c>
      <c r="C53" s="31"/>
      <c r="D53" s="31"/>
      <c r="E53" s="23">
        <v>4800</v>
      </c>
      <c r="F53" s="19">
        <v>7292.91</v>
      </c>
      <c r="G53" s="17">
        <f t="shared" si="0"/>
        <v>0</v>
      </c>
      <c r="H53" s="24"/>
      <c r="I53" s="24"/>
      <c r="J53" s="24"/>
      <c r="K53" s="24"/>
      <c r="L53" s="24"/>
      <c r="M53" s="24"/>
    </row>
    <row r="54" spans="1:13" x14ac:dyDescent="0.25">
      <c r="A54" s="24"/>
      <c r="B54" s="18" t="s">
        <v>1028</v>
      </c>
      <c r="C54" s="31"/>
      <c r="D54" s="31"/>
      <c r="E54" s="23">
        <v>4900</v>
      </c>
      <c r="F54" s="19">
        <v>7462.71</v>
      </c>
      <c r="G54" s="17">
        <f t="shared" si="0"/>
        <v>0</v>
      </c>
      <c r="H54" s="24"/>
      <c r="I54" s="24"/>
      <c r="J54" s="24"/>
      <c r="K54" s="24"/>
      <c r="L54" s="24"/>
      <c r="M54" s="24"/>
    </row>
    <row r="55" spans="1:13" x14ac:dyDescent="0.25">
      <c r="A55" s="24"/>
      <c r="B55" s="18" t="s">
        <v>1029</v>
      </c>
      <c r="C55" s="31"/>
      <c r="D55" s="31"/>
      <c r="E55" s="23">
        <v>5000</v>
      </c>
      <c r="F55" s="19">
        <v>7632.51</v>
      </c>
      <c r="G55" s="17">
        <f t="shared" si="0"/>
        <v>0</v>
      </c>
      <c r="H55" s="24"/>
      <c r="I55" s="24"/>
      <c r="J55" s="24"/>
      <c r="K55" s="24"/>
      <c r="L55" s="24"/>
      <c r="M55" s="24"/>
    </row>
    <row r="56" spans="1:13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1:13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 spans="1:13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</row>
  </sheetData>
  <protectedRanges>
    <protectedRange sqref="E4 E6 E8" name="Диапазон1"/>
  </protectedRanges>
  <mergeCells count="8">
    <mergeCell ref="B11:B12"/>
    <mergeCell ref="C11:C12"/>
    <mergeCell ref="D11:D12"/>
    <mergeCell ref="E11:E12"/>
    <mergeCell ref="F11:F12"/>
    <mergeCell ref="G11:G12"/>
    <mergeCell ref="C13:C55"/>
    <mergeCell ref="D13:D5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workbookViewId="0">
      <selection activeCell="G6" sqref="G6"/>
    </sheetView>
  </sheetViews>
  <sheetFormatPr defaultRowHeight="15" x14ac:dyDescent="0.25"/>
  <cols>
    <col min="1" max="1" width="6.42578125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1:16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5.75" x14ac:dyDescent="0.25">
      <c r="A2" s="24"/>
      <c r="B2" s="3"/>
      <c r="C2" s="4" t="s">
        <v>8</v>
      </c>
      <c r="D2" s="5"/>
      <c r="E2" s="5"/>
      <c r="F2" s="6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16.5" thickBot="1" x14ac:dyDescent="0.3">
      <c r="A3" s="24"/>
      <c r="B3" s="7"/>
      <c r="C3" s="8"/>
      <c r="D3" s="8"/>
      <c r="E3" s="8"/>
      <c r="F3" s="9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ht="16.5" thickBot="1" x14ac:dyDescent="0.3">
      <c r="A4" s="24"/>
      <c r="B4" s="7" t="s">
        <v>5</v>
      </c>
      <c r="C4" s="8"/>
      <c r="D4" s="8"/>
      <c r="E4" s="10"/>
      <c r="F4" s="9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16.5" thickBot="1" x14ac:dyDescent="0.3">
      <c r="A5" s="24"/>
      <c r="B5" s="7"/>
      <c r="C5" s="8"/>
      <c r="D5" s="8"/>
      <c r="E5" s="11"/>
      <c r="F5" s="9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ht="16.5" thickBot="1" x14ac:dyDescent="0.3">
      <c r="A6" s="24"/>
      <c r="B6" s="7" t="s">
        <v>6</v>
      </c>
      <c r="C6" s="8"/>
      <c r="D6" s="8"/>
      <c r="E6" s="10"/>
      <c r="F6" s="9"/>
      <c r="G6" s="24"/>
      <c r="H6" s="24" t="s">
        <v>4</v>
      </c>
      <c r="I6" s="24"/>
      <c r="J6" s="24"/>
      <c r="K6" s="2">
        <f>(E4+E6)/2-E8</f>
        <v>0</v>
      </c>
      <c r="L6" s="24"/>
      <c r="M6" s="24"/>
      <c r="N6" s="24"/>
      <c r="O6" s="24"/>
      <c r="P6" s="24"/>
    </row>
    <row r="7" spans="1:16" ht="16.5" thickBot="1" x14ac:dyDescent="0.3">
      <c r="A7" s="24"/>
      <c r="B7" s="7"/>
      <c r="C7" s="8"/>
      <c r="D7" s="8"/>
      <c r="E7" s="11"/>
      <c r="F7" s="9"/>
      <c r="G7" s="24"/>
      <c r="H7" s="24" t="s">
        <v>11</v>
      </c>
      <c r="I7" s="24"/>
      <c r="J7" s="24"/>
      <c r="K7" s="24"/>
      <c r="L7" s="24"/>
      <c r="M7" s="24"/>
      <c r="N7" s="24"/>
      <c r="O7" s="24"/>
      <c r="P7" s="24"/>
    </row>
    <row r="8" spans="1:16" ht="16.5" thickBot="1" x14ac:dyDescent="0.3">
      <c r="A8" s="24"/>
      <c r="B8" s="7" t="s">
        <v>7</v>
      </c>
      <c r="C8" s="8"/>
      <c r="D8" s="8"/>
      <c r="E8" s="10"/>
      <c r="F8" s="9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6" ht="15.75" x14ac:dyDescent="0.25">
      <c r="A9" s="24"/>
      <c r="B9" s="12"/>
      <c r="C9" s="13"/>
      <c r="D9" s="13"/>
      <c r="E9" s="14"/>
      <c r="F9" s="15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6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6" x14ac:dyDescent="0.25">
      <c r="A11" s="24"/>
      <c r="B11" s="25" t="s">
        <v>0</v>
      </c>
      <c r="C11" s="27" t="s">
        <v>1</v>
      </c>
      <c r="D11" s="27" t="s">
        <v>2</v>
      </c>
      <c r="E11" s="27" t="s">
        <v>3</v>
      </c>
      <c r="F11" s="29" t="s">
        <v>9</v>
      </c>
      <c r="G11" s="29" t="s">
        <v>10</v>
      </c>
      <c r="H11" s="24"/>
      <c r="I11" s="24"/>
      <c r="J11" s="24"/>
      <c r="K11" s="24"/>
      <c r="L11" s="24"/>
      <c r="M11" s="24"/>
      <c r="N11" s="24"/>
      <c r="O11" s="24"/>
      <c r="P11" s="24"/>
    </row>
    <row r="12" spans="1:16" x14ac:dyDescent="0.25">
      <c r="A12" s="24"/>
      <c r="B12" s="26"/>
      <c r="C12" s="28"/>
      <c r="D12" s="28"/>
      <c r="E12" s="28"/>
      <c r="F12" s="30"/>
      <c r="G12" s="29"/>
      <c r="H12" s="24"/>
      <c r="I12" s="24"/>
      <c r="J12" s="24"/>
      <c r="K12" s="24"/>
      <c r="L12" s="24"/>
      <c r="M12" s="24"/>
      <c r="N12" s="24"/>
      <c r="O12" s="24"/>
      <c r="P12" s="24"/>
    </row>
    <row r="13" spans="1:16" x14ac:dyDescent="0.25">
      <c r="A13" s="24"/>
      <c r="B13" s="18" t="s">
        <v>182</v>
      </c>
      <c r="C13" s="31">
        <v>140</v>
      </c>
      <c r="D13" s="31">
        <v>110</v>
      </c>
      <c r="E13" s="22">
        <v>800</v>
      </c>
      <c r="F13" s="19">
        <v>161.89500000000001</v>
      </c>
      <c r="G13" s="17">
        <f>F13*POWER((($E$4+$E$6)/2-$E$8)/70,1.7)</f>
        <v>0</v>
      </c>
      <c r="H13" s="24"/>
      <c r="I13" s="24"/>
      <c r="J13" s="24"/>
      <c r="K13" s="24"/>
      <c r="L13" s="24"/>
      <c r="M13" s="24"/>
      <c r="N13" s="24"/>
      <c r="O13" s="24"/>
      <c r="P13" s="24"/>
    </row>
    <row r="14" spans="1:16" x14ac:dyDescent="0.25">
      <c r="A14" s="24"/>
      <c r="B14" s="18" t="s">
        <v>183</v>
      </c>
      <c r="C14" s="31"/>
      <c r="D14" s="31"/>
      <c r="E14" s="22">
        <v>900</v>
      </c>
      <c r="F14" s="19">
        <v>199.54499999999999</v>
      </c>
      <c r="G14" s="17">
        <f t="shared" ref="G14:G55" si="0">F14*POWER((($E$4+$E$6)/2-$E$8)/70,1.7)</f>
        <v>0</v>
      </c>
      <c r="H14" s="24"/>
      <c r="I14" s="24"/>
      <c r="J14" s="24"/>
      <c r="K14" s="24"/>
      <c r="L14" s="24"/>
      <c r="M14" s="24"/>
      <c r="N14" s="24"/>
      <c r="O14" s="24"/>
      <c r="P14" s="24"/>
    </row>
    <row r="15" spans="1:16" x14ac:dyDescent="0.25">
      <c r="A15" s="24"/>
      <c r="B15" s="18" t="s">
        <v>184</v>
      </c>
      <c r="C15" s="31"/>
      <c r="D15" s="31"/>
      <c r="E15" s="22">
        <v>1000</v>
      </c>
      <c r="F15" s="19">
        <v>237.19499999999999</v>
      </c>
      <c r="G15" s="17">
        <f t="shared" si="0"/>
        <v>0</v>
      </c>
      <c r="H15" s="24"/>
      <c r="I15" s="24"/>
      <c r="J15" s="24"/>
      <c r="K15" s="24"/>
      <c r="L15" s="24"/>
      <c r="M15" s="24"/>
      <c r="N15" s="24"/>
      <c r="O15" s="24"/>
      <c r="P15" s="24"/>
    </row>
    <row r="16" spans="1:16" x14ac:dyDescent="0.25">
      <c r="A16" s="24"/>
      <c r="B16" s="18" t="s">
        <v>185</v>
      </c>
      <c r="C16" s="31"/>
      <c r="D16" s="31"/>
      <c r="E16" s="22">
        <v>1100</v>
      </c>
      <c r="F16" s="19">
        <v>274.84500000000003</v>
      </c>
      <c r="G16" s="17">
        <f t="shared" si="0"/>
        <v>0</v>
      </c>
      <c r="H16" s="24"/>
      <c r="I16" s="24"/>
      <c r="J16" s="24"/>
      <c r="K16" s="24"/>
      <c r="L16" s="24"/>
      <c r="M16" s="24"/>
      <c r="N16" s="24"/>
      <c r="O16" s="24"/>
      <c r="P16" s="24"/>
    </row>
    <row r="17" spans="1:16" ht="15.75" x14ac:dyDescent="0.25">
      <c r="A17" s="24"/>
      <c r="B17" s="18" t="s">
        <v>186</v>
      </c>
      <c r="C17" s="31"/>
      <c r="D17" s="31"/>
      <c r="E17" s="22">
        <v>1200</v>
      </c>
      <c r="F17" s="19">
        <v>312.495</v>
      </c>
      <c r="G17" s="17">
        <f t="shared" si="0"/>
        <v>0</v>
      </c>
      <c r="H17" s="16"/>
      <c r="I17" s="24"/>
      <c r="J17" s="24"/>
      <c r="K17" s="24"/>
      <c r="L17" s="24"/>
      <c r="M17" s="24"/>
      <c r="N17" s="24"/>
      <c r="O17" s="24"/>
      <c r="P17" s="24"/>
    </row>
    <row r="18" spans="1:16" x14ac:dyDescent="0.25">
      <c r="A18" s="24"/>
      <c r="B18" s="18" t="s">
        <v>187</v>
      </c>
      <c r="C18" s="31"/>
      <c r="D18" s="31"/>
      <c r="E18" s="22">
        <v>1300</v>
      </c>
      <c r="F18" s="19">
        <v>350.14499999999998</v>
      </c>
      <c r="G18" s="17">
        <f t="shared" si="0"/>
        <v>0</v>
      </c>
      <c r="H18" s="24"/>
      <c r="I18" s="24"/>
      <c r="J18" s="24"/>
      <c r="K18" s="24"/>
      <c r="L18" s="24"/>
      <c r="M18" s="24"/>
      <c r="N18" s="24"/>
      <c r="O18" s="24"/>
      <c r="P18" s="24"/>
    </row>
    <row r="19" spans="1:16" x14ac:dyDescent="0.25">
      <c r="A19" s="24"/>
      <c r="B19" s="18" t="s">
        <v>188</v>
      </c>
      <c r="C19" s="31"/>
      <c r="D19" s="31"/>
      <c r="E19" s="22">
        <v>1400</v>
      </c>
      <c r="F19" s="19">
        <v>387.79500000000002</v>
      </c>
      <c r="G19" s="17">
        <f t="shared" si="0"/>
        <v>0</v>
      </c>
      <c r="H19" s="24"/>
      <c r="I19" s="24"/>
      <c r="J19" s="24"/>
      <c r="K19" s="24"/>
      <c r="L19" s="24"/>
      <c r="M19" s="24"/>
      <c r="N19" s="24"/>
      <c r="O19" s="24"/>
      <c r="P19" s="24"/>
    </row>
    <row r="20" spans="1:16" x14ac:dyDescent="0.25">
      <c r="A20" s="24"/>
      <c r="B20" s="18" t="s">
        <v>189</v>
      </c>
      <c r="C20" s="31"/>
      <c r="D20" s="31"/>
      <c r="E20" s="22">
        <v>1500</v>
      </c>
      <c r="F20" s="19">
        <v>425.44499999999999</v>
      </c>
      <c r="G20" s="17">
        <f t="shared" si="0"/>
        <v>0</v>
      </c>
      <c r="H20" s="24"/>
      <c r="I20" s="24"/>
      <c r="J20" s="24"/>
      <c r="K20" s="24"/>
      <c r="L20" s="24"/>
      <c r="M20" s="24"/>
      <c r="N20" s="24"/>
      <c r="O20" s="24"/>
      <c r="P20" s="24"/>
    </row>
    <row r="21" spans="1:16" x14ac:dyDescent="0.25">
      <c r="A21" s="24"/>
      <c r="B21" s="18" t="s">
        <v>190</v>
      </c>
      <c r="C21" s="31"/>
      <c r="D21" s="31"/>
      <c r="E21" s="22">
        <v>1600</v>
      </c>
      <c r="F21" s="19">
        <v>463.09500000000003</v>
      </c>
      <c r="G21" s="17">
        <f t="shared" si="0"/>
        <v>0</v>
      </c>
      <c r="H21" s="24"/>
      <c r="I21" s="24"/>
      <c r="J21" s="24"/>
      <c r="K21" s="24"/>
      <c r="L21" s="24"/>
      <c r="M21" s="24"/>
      <c r="N21" s="24"/>
      <c r="O21" s="24"/>
      <c r="P21" s="24"/>
    </row>
    <row r="22" spans="1:16" x14ac:dyDescent="0.25">
      <c r="A22" s="24"/>
      <c r="B22" s="18" t="s">
        <v>191</v>
      </c>
      <c r="C22" s="31"/>
      <c r="D22" s="31"/>
      <c r="E22" s="22">
        <v>1700</v>
      </c>
      <c r="F22" s="19">
        <v>500.745</v>
      </c>
      <c r="G22" s="17">
        <f t="shared" si="0"/>
        <v>0</v>
      </c>
      <c r="H22" s="24"/>
      <c r="I22" s="24"/>
      <c r="J22" s="24"/>
      <c r="K22" s="24"/>
      <c r="L22" s="24"/>
      <c r="M22" s="24"/>
      <c r="N22" s="24"/>
      <c r="O22" s="24"/>
      <c r="P22" s="24"/>
    </row>
    <row r="23" spans="1:16" x14ac:dyDescent="0.25">
      <c r="A23" s="24"/>
      <c r="B23" s="18" t="s">
        <v>192</v>
      </c>
      <c r="C23" s="31"/>
      <c r="D23" s="31"/>
      <c r="E23" s="22">
        <v>1800</v>
      </c>
      <c r="F23" s="19">
        <v>538.39499999999998</v>
      </c>
      <c r="G23" s="17">
        <f t="shared" si="0"/>
        <v>0</v>
      </c>
      <c r="H23" s="24"/>
      <c r="I23" s="24"/>
      <c r="J23" s="24"/>
      <c r="K23" s="24"/>
      <c r="L23" s="24"/>
      <c r="M23" s="24"/>
      <c r="N23" s="24"/>
      <c r="O23" s="24"/>
      <c r="P23" s="24"/>
    </row>
    <row r="24" spans="1:16" x14ac:dyDescent="0.25">
      <c r="A24" s="24"/>
      <c r="B24" s="18" t="s">
        <v>193</v>
      </c>
      <c r="C24" s="31"/>
      <c r="D24" s="31"/>
      <c r="E24" s="22">
        <v>1900</v>
      </c>
      <c r="F24" s="19">
        <v>576.04499999999996</v>
      </c>
      <c r="G24" s="17">
        <f t="shared" si="0"/>
        <v>0</v>
      </c>
      <c r="H24" s="24"/>
      <c r="I24" s="24"/>
      <c r="J24" s="24"/>
      <c r="K24" s="24"/>
      <c r="L24" s="24"/>
      <c r="M24" s="24"/>
      <c r="N24" s="24"/>
      <c r="O24" s="24"/>
      <c r="P24" s="24"/>
    </row>
    <row r="25" spans="1:16" x14ac:dyDescent="0.25">
      <c r="A25" s="24"/>
      <c r="B25" s="18" t="s">
        <v>1032</v>
      </c>
      <c r="C25" s="31"/>
      <c r="D25" s="31"/>
      <c r="E25" s="23">
        <v>2000</v>
      </c>
      <c r="F25" s="19">
        <v>613.69500000000005</v>
      </c>
      <c r="G25" s="17">
        <f t="shared" si="0"/>
        <v>0</v>
      </c>
      <c r="H25" s="24"/>
      <c r="I25" s="24"/>
      <c r="J25" s="24"/>
      <c r="K25" s="24"/>
      <c r="L25" s="24"/>
      <c r="M25" s="24"/>
      <c r="N25" s="24"/>
      <c r="O25" s="24"/>
      <c r="P25" s="24"/>
    </row>
    <row r="26" spans="1:16" x14ac:dyDescent="0.25">
      <c r="A26" s="24"/>
      <c r="B26" s="18" t="s">
        <v>194</v>
      </c>
      <c r="C26" s="31"/>
      <c r="D26" s="31"/>
      <c r="E26" s="22">
        <v>2100</v>
      </c>
      <c r="F26" s="19">
        <v>651.34500000000003</v>
      </c>
      <c r="G26" s="17">
        <f t="shared" si="0"/>
        <v>0</v>
      </c>
      <c r="H26" s="24"/>
      <c r="I26" s="24"/>
      <c r="J26" s="24"/>
      <c r="K26" s="24"/>
      <c r="L26" s="24"/>
      <c r="M26" s="24"/>
      <c r="N26" s="24"/>
      <c r="O26" s="24"/>
      <c r="P26" s="24"/>
    </row>
    <row r="27" spans="1:16" x14ac:dyDescent="0.25">
      <c r="A27" s="24"/>
      <c r="B27" s="18" t="s">
        <v>195</v>
      </c>
      <c r="C27" s="31"/>
      <c r="D27" s="31"/>
      <c r="E27" s="22">
        <v>2200</v>
      </c>
      <c r="F27" s="19">
        <v>688.995</v>
      </c>
      <c r="G27" s="17">
        <f t="shared" si="0"/>
        <v>0</v>
      </c>
      <c r="H27" s="24"/>
      <c r="I27" s="24"/>
      <c r="J27" s="24"/>
      <c r="K27" s="24"/>
      <c r="L27" s="24"/>
      <c r="M27" s="24"/>
      <c r="N27" s="24"/>
      <c r="O27" s="24"/>
      <c r="P27" s="24"/>
    </row>
    <row r="28" spans="1:16" x14ac:dyDescent="0.25">
      <c r="A28" s="24"/>
      <c r="B28" s="18" t="s">
        <v>196</v>
      </c>
      <c r="C28" s="31"/>
      <c r="D28" s="31"/>
      <c r="E28" s="22">
        <v>2300</v>
      </c>
      <c r="F28" s="19">
        <v>726.64499999999998</v>
      </c>
      <c r="G28" s="17">
        <f t="shared" si="0"/>
        <v>0</v>
      </c>
      <c r="H28" s="24"/>
      <c r="I28" s="24"/>
      <c r="J28" s="24"/>
      <c r="K28" s="24"/>
      <c r="L28" s="24"/>
      <c r="M28" s="24"/>
      <c r="N28" s="24"/>
      <c r="O28" s="24"/>
      <c r="P28" s="24"/>
    </row>
    <row r="29" spans="1:16" x14ac:dyDescent="0.25">
      <c r="A29" s="24"/>
      <c r="B29" s="18" t="s">
        <v>197</v>
      </c>
      <c r="C29" s="31"/>
      <c r="D29" s="31"/>
      <c r="E29" s="22">
        <v>2400</v>
      </c>
      <c r="F29" s="19">
        <v>764.29499999999996</v>
      </c>
      <c r="G29" s="17">
        <f t="shared" si="0"/>
        <v>0</v>
      </c>
      <c r="H29" s="24"/>
      <c r="I29" s="24"/>
      <c r="J29" s="24"/>
      <c r="K29" s="24"/>
      <c r="L29" s="24"/>
      <c r="M29" s="24"/>
      <c r="N29" s="24"/>
      <c r="O29" s="24"/>
      <c r="P29" s="24"/>
    </row>
    <row r="30" spans="1:16" x14ac:dyDescent="0.25">
      <c r="A30" s="24"/>
      <c r="B30" s="18" t="s">
        <v>198</v>
      </c>
      <c r="C30" s="31"/>
      <c r="D30" s="31"/>
      <c r="E30" s="22">
        <v>2500</v>
      </c>
      <c r="F30" s="19">
        <v>732.29250000000002</v>
      </c>
      <c r="G30" s="17">
        <f t="shared" si="0"/>
        <v>0</v>
      </c>
      <c r="H30" s="24"/>
      <c r="I30" s="24"/>
      <c r="J30" s="24"/>
      <c r="K30" s="24"/>
      <c r="L30" s="24"/>
      <c r="M30" s="24"/>
      <c r="N30" s="24"/>
      <c r="O30" s="24"/>
      <c r="P30" s="24"/>
    </row>
    <row r="31" spans="1:16" x14ac:dyDescent="0.25">
      <c r="A31" s="24"/>
      <c r="B31" s="18" t="s">
        <v>199</v>
      </c>
      <c r="C31" s="31"/>
      <c r="D31" s="31"/>
      <c r="E31" s="22">
        <v>2600</v>
      </c>
      <c r="F31" s="19">
        <v>769.9425</v>
      </c>
      <c r="G31" s="17">
        <f t="shared" si="0"/>
        <v>0</v>
      </c>
      <c r="H31" s="24"/>
      <c r="I31" s="24"/>
      <c r="J31" s="24"/>
      <c r="K31" s="24"/>
      <c r="L31" s="24"/>
      <c r="M31" s="24"/>
      <c r="N31" s="24"/>
      <c r="O31" s="24"/>
      <c r="P31" s="24"/>
    </row>
    <row r="32" spans="1:16" x14ac:dyDescent="0.25">
      <c r="A32" s="24"/>
      <c r="B32" s="18" t="s">
        <v>200</v>
      </c>
      <c r="C32" s="31"/>
      <c r="D32" s="31"/>
      <c r="E32" s="22">
        <v>2700</v>
      </c>
      <c r="F32" s="19">
        <v>807.59249999999997</v>
      </c>
      <c r="G32" s="17">
        <f t="shared" si="0"/>
        <v>0</v>
      </c>
      <c r="H32" s="24"/>
      <c r="I32" s="24"/>
      <c r="J32" s="24"/>
      <c r="K32" s="24"/>
      <c r="L32" s="24"/>
      <c r="M32" s="24"/>
      <c r="N32" s="24"/>
      <c r="O32" s="24"/>
      <c r="P32" s="24"/>
    </row>
    <row r="33" spans="1:16" x14ac:dyDescent="0.25">
      <c r="A33" s="24"/>
      <c r="B33" s="18" t="s">
        <v>201</v>
      </c>
      <c r="C33" s="31"/>
      <c r="D33" s="31"/>
      <c r="E33" s="22">
        <v>2800</v>
      </c>
      <c r="F33" s="19">
        <v>845.24249999999995</v>
      </c>
      <c r="G33" s="17">
        <f t="shared" si="0"/>
        <v>0</v>
      </c>
      <c r="H33" s="24"/>
      <c r="I33" s="24"/>
      <c r="J33" s="24"/>
      <c r="K33" s="24"/>
      <c r="L33" s="24"/>
      <c r="M33" s="24"/>
      <c r="N33" s="24"/>
      <c r="O33" s="24"/>
      <c r="P33" s="24"/>
    </row>
    <row r="34" spans="1:16" x14ac:dyDescent="0.25">
      <c r="A34" s="24"/>
      <c r="B34" s="18" t="s">
        <v>202</v>
      </c>
      <c r="C34" s="31"/>
      <c r="D34" s="31"/>
      <c r="E34" s="22">
        <v>2900</v>
      </c>
      <c r="F34" s="19">
        <v>882.89250000000004</v>
      </c>
      <c r="G34" s="17">
        <f t="shared" si="0"/>
        <v>0</v>
      </c>
      <c r="H34" s="24"/>
      <c r="I34" s="24"/>
      <c r="J34" s="24"/>
      <c r="K34" s="24"/>
      <c r="L34" s="24"/>
      <c r="M34" s="24"/>
      <c r="N34" s="24"/>
      <c r="O34" s="24"/>
      <c r="P34" s="24"/>
    </row>
    <row r="35" spans="1:16" x14ac:dyDescent="0.25">
      <c r="A35" s="24"/>
      <c r="B35" s="18" t="s">
        <v>203</v>
      </c>
      <c r="C35" s="31"/>
      <c r="D35" s="31"/>
      <c r="E35" s="22">
        <v>3000</v>
      </c>
      <c r="F35" s="19">
        <v>920.54250000000002</v>
      </c>
      <c r="G35" s="17">
        <f t="shared" si="0"/>
        <v>0</v>
      </c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24"/>
      <c r="B36" s="18" t="s">
        <v>204</v>
      </c>
      <c r="C36" s="31"/>
      <c r="D36" s="31"/>
      <c r="E36" s="22">
        <v>3100</v>
      </c>
      <c r="F36" s="19">
        <v>958.1925</v>
      </c>
      <c r="G36" s="17">
        <f t="shared" si="0"/>
        <v>0</v>
      </c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25">
      <c r="A37" s="24"/>
      <c r="B37" s="18" t="s">
        <v>205</v>
      </c>
      <c r="C37" s="31"/>
      <c r="D37" s="31"/>
      <c r="E37" s="22">
        <v>3200</v>
      </c>
      <c r="F37" s="19">
        <v>995.84249999999997</v>
      </c>
      <c r="G37" s="17">
        <f t="shared" si="0"/>
        <v>0</v>
      </c>
      <c r="H37" s="24"/>
      <c r="I37" s="24"/>
      <c r="J37" s="24"/>
      <c r="K37" s="24"/>
      <c r="L37" s="24"/>
      <c r="M37" s="24"/>
      <c r="N37" s="24"/>
      <c r="O37" s="24"/>
      <c r="P37" s="24"/>
    </row>
    <row r="38" spans="1:16" x14ac:dyDescent="0.25">
      <c r="A38" s="24"/>
      <c r="B38" s="18" t="s">
        <v>206</v>
      </c>
      <c r="C38" s="31"/>
      <c r="D38" s="31"/>
      <c r="E38" s="22">
        <v>3300</v>
      </c>
      <c r="F38" s="19">
        <v>1033.4925000000001</v>
      </c>
      <c r="G38" s="17">
        <f t="shared" si="0"/>
        <v>0</v>
      </c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24"/>
      <c r="B39" s="18" t="s">
        <v>207</v>
      </c>
      <c r="C39" s="31"/>
      <c r="D39" s="31"/>
      <c r="E39" s="22">
        <v>3400</v>
      </c>
      <c r="F39" s="19">
        <v>1071.1424999999999</v>
      </c>
      <c r="G39" s="17">
        <f t="shared" si="0"/>
        <v>0</v>
      </c>
      <c r="H39" s="24"/>
      <c r="I39" s="24"/>
      <c r="J39" s="24"/>
      <c r="K39" s="24"/>
      <c r="L39" s="24"/>
      <c r="M39" s="24"/>
      <c r="N39" s="24"/>
      <c r="O39" s="24"/>
      <c r="P39" s="24"/>
    </row>
    <row r="40" spans="1:16" x14ac:dyDescent="0.25">
      <c r="A40" s="24"/>
      <c r="B40" s="18" t="s">
        <v>208</v>
      </c>
      <c r="C40" s="31"/>
      <c r="D40" s="31"/>
      <c r="E40" s="22">
        <v>3500</v>
      </c>
      <c r="F40" s="19">
        <v>1108.7925</v>
      </c>
      <c r="G40" s="17">
        <f t="shared" si="0"/>
        <v>0</v>
      </c>
      <c r="H40" s="24"/>
      <c r="I40" s="24"/>
      <c r="J40" s="24"/>
      <c r="K40" s="24"/>
      <c r="L40" s="24"/>
      <c r="M40" s="24"/>
      <c r="N40" s="24"/>
      <c r="O40" s="24"/>
      <c r="P40" s="24"/>
    </row>
    <row r="41" spans="1:16" x14ac:dyDescent="0.25">
      <c r="A41" s="24"/>
      <c r="B41" s="18" t="s">
        <v>209</v>
      </c>
      <c r="C41" s="31"/>
      <c r="D41" s="31"/>
      <c r="E41" s="22">
        <v>3600</v>
      </c>
      <c r="F41" s="19">
        <v>1146.4425000000001</v>
      </c>
      <c r="G41" s="17">
        <f t="shared" si="0"/>
        <v>0</v>
      </c>
      <c r="H41" s="24"/>
      <c r="I41" s="24"/>
      <c r="J41" s="24"/>
      <c r="K41" s="24"/>
      <c r="L41" s="24"/>
      <c r="M41" s="24"/>
      <c r="N41" s="24"/>
      <c r="O41" s="24"/>
      <c r="P41" s="24"/>
    </row>
    <row r="42" spans="1:16" x14ac:dyDescent="0.25">
      <c r="A42" s="24"/>
      <c r="B42" s="18" t="s">
        <v>210</v>
      </c>
      <c r="C42" s="31"/>
      <c r="D42" s="31"/>
      <c r="E42" s="22">
        <v>3700</v>
      </c>
      <c r="F42" s="19">
        <v>1184.0925</v>
      </c>
      <c r="G42" s="17">
        <f t="shared" si="0"/>
        <v>0</v>
      </c>
      <c r="H42" s="24"/>
      <c r="I42" s="24"/>
      <c r="J42" s="24"/>
      <c r="K42" s="24"/>
      <c r="L42" s="24"/>
      <c r="M42" s="24"/>
      <c r="N42" s="24"/>
      <c r="O42" s="24"/>
      <c r="P42" s="24"/>
    </row>
    <row r="43" spans="1:16" x14ac:dyDescent="0.25">
      <c r="A43" s="24"/>
      <c r="B43" s="18" t="s">
        <v>211</v>
      </c>
      <c r="C43" s="31"/>
      <c r="D43" s="31"/>
      <c r="E43" s="22">
        <v>3800</v>
      </c>
      <c r="F43" s="19">
        <v>1221.7425000000001</v>
      </c>
      <c r="G43" s="17">
        <f t="shared" si="0"/>
        <v>0</v>
      </c>
      <c r="H43" s="24"/>
      <c r="I43" s="24"/>
      <c r="J43" s="24"/>
      <c r="K43" s="24"/>
      <c r="L43" s="24"/>
      <c r="M43" s="24"/>
      <c r="N43" s="24"/>
      <c r="O43" s="24"/>
      <c r="P43" s="24"/>
    </row>
    <row r="44" spans="1:16" x14ac:dyDescent="0.25">
      <c r="A44" s="24"/>
      <c r="B44" s="18" t="s">
        <v>212</v>
      </c>
      <c r="C44" s="31"/>
      <c r="D44" s="31"/>
      <c r="E44" s="22">
        <v>3900</v>
      </c>
      <c r="F44" s="19">
        <v>1259.3924999999999</v>
      </c>
      <c r="G44" s="17">
        <f t="shared" si="0"/>
        <v>0</v>
      </c>
      <c r="H44" s="24"/>
      <c r="I44" s="24"/>
      <c r="J44" s="24"/>
      <c r="K44" s="24"/>
      <c r="L44" s="24"/>
      <c r="M44" s="24"/>
      <c r="N44" s="24"/>
      <c r="O44" s="24"/>
      <c r="P44" s="24"/>
    </row>
    <row r="45" spans="1:16" x14ac:dyDescent="0.25">
      <c r="A45" s="24"/>
      <c r="B45" s="18" t="s">
        <v>213</v>
      </c>
      <c r="C45" s="31"/>
      <c r="D45" s="31"/>
      <c r="E45" s="22">
        <v>4000</v>
      </c>
      <c r="F45" s="19">
        <v>1297.0425</v>
      </c>
      <c r="G45" s="17">
        <f t="shared" si="0"/>
        <v>0</v>
      </c>
      <c r="H45" s="24"/>
      <c r="I45" s="24"/>
      <c r="J45" s="24"/>
      <c r="K45" s="24"/>
      <c r="L45" s="24"/>
      <c r="M45" s="24"/>
      <c r="N45" s="24"/>
      <c r="O45" s="24"/>
      <c r="P45" s="24"/>
    </row>
    <row r="46" spans="1:16" x14ac:dyDescent="0.25">
      <c r="A46" s="24"/>
      <c r="B46" s="18" t="s">
        <v>214</v>
      </c>
      <c r="C46" s="31"/>
      <c r="D46" s="31"/>
      <c r="E46" s="22">
        <v>4100</v>
      </c>
      <c r="F46" s="19">
        <v>1334.6925000000001</v>
      </c>
      <c r="G46" s="17">
        <f t="shared" si="0"/>
        <v>0</v>
      </c>
      <c r="H46" s="24"/>
      <c r="I46" s="24"/>
      <c r="J46" s="24"/>
      <c r="K46" s="24"/>
      <c r="L46" s="24"/>
      <c r="M46" s="24"/>
      <c r="N46" s="24"/>
      <c r="O46" s="24"/>
      <c r="P46" s="24"/>
    </row>
    <row r="47" spans="1:16" x14ac:dyDescent="0.25">
      <c r="A47" s="24"/>
      <c r="B47" s="18" t="s">
        <v>215</v>
      </c>
      <c r="C47" s="31"/>
      <c r="D47" s="31"/>
      <c r="E47" s="22">
        <v>4200</v>
      </c>
      <c r="F47" s="19">
        <v>1372.3425</v>
      </c>
      <c r="G47" s="17">
        <f t="shared" si="0"/>
        <v>0</v>
      </c>
      <c r="H47" s="24"/>
      <c r="I47" s="24"/>
      <c r="J47" s="24"/>
      <c r="K47" s="24"/>
      <c r="L47" s="24"/>
      <c r="M47" s="24"/>
      <c r="N47" s="24"/>
      <c r="O47" s="24"/>
      <c r="P47" s="24"/>
    </row>
    <row r="48" spans="1:16" x14ac:dyDescent="0.25">
      <c r="A48" s="24"/>
      <c r="B48" s="18" t="s">
        <v>216</v>
      </c>
      <c r="C48" s="31"/>
      <c r="D48" s="31"/>
      <c r="E48" s="22">
        <v>4300</v>
      </c>
      <c r="F48" s="19">
        <v>1409.9925000000001</v>
      </c>
      <c r="G48" s="17">
        <f t="shared" si="0"/>
        <v>0</v>
      </c>
      <c r="H48" s="24"/>
      <c r="I48" s="24"/>
      <c r="J48" s="24"/>
      <c r="K48" s="24"/>
      <c r="L48" s="24"/>
      <c r="M48" s="24"/>
      <c r="N48" s="24"/>
      <c r="O48" s="24"/>
      <c r="P48" s="24"/>
    </row>
    <row r="49" spans="1:16" x14ac:dyDescent="0.25">
      <c r="A49" s="24"/>
      <c r="B49" s="18" t="s">
        <v>217</v>
      </c>
      <c r="C49" s="31"/>
      <c r="D49" s="31"/>
      <c r="E49" s="22">
        <v>4400</v>
      </c>
      <c r="F49" s="19">
        <v>1447.6424999999999</v>
      </c>
      <c r="G49" s="17">
        <f t="shared" si="0"/>
        <v>0</v>
      </c>
      <c r="H49" s="24"/>
      <c r="I49" s="24"/>
      <c r="J49" s="24"/>
      <c r="K49" s="24"/>
      <c r="L49" s="24"/>
      <c r="M49" s="24"/>
      <c r="N49" s="24"/>
      <c r="O49" s="24"/>
      <c r="P49" s="24"/>
    </row>
    <row r="50" spans="1:16" x14ac:dyDescent="0.25">
      <c r="A50" s="24"/>
      <c r="B50" s="18" t="s">
        <v>218</v>
      </c>
      <c r="C50" s="31"/>
      <c r="D50" s="31"/>
      <c r="E50" s="22">
        <v>4500</v>
      </c>
      <c r="F50" s="19">
        <v>1485.2925</v>
      </c>
      <c r="G50" s="17">
        <f t="shared" si="0"/>
        <v>0</v>
      </c>
      <c r="H50" s="24"/>
      <c r="I50" s="24"/>
      <c r="J50" s="24"/>
      <c r="K50" s="24"/>
      <c r="L50" s="24"/>
      <c r="M50" s="24"/>
      <c r="N50" s="24"/>
      <c r="O50" s="24"/>
      <c r="P50" s="24"/>
    </row>
    <row r="51" spans="1:16" x14ac:dyDescent="0.25">
      <c r="A51" s="24"/>
      <c r="B51" s="18" t="s">
        <v>219</v>
      </c>
      <c r="C51" s="31"/>
      <c r="D51" s="31"/>
      <c r="E51" s="22">
        <v>4600</v>
      </c>
      <c r="F51" s="19">
        <v>1522.9425000000001</v>
      </c>
      <c r="G51" s="17">
        <f t="shared" si="0"/>
        <v>0</v>
      </c>
      <c r="H51" s="24"/>
      <c r="I51" s="24"/>
      <c r="J51" s="24"/>
      <c r="K51" s="24"/>
      <c r="L51" s="24"/>
      <c r="M51" s="24"/>
      <c r="N51" s="24"/>
      <c r="O51" s="24"/>
      <c r="P51" s="24"/>
    </row>
    <row r="52" spans="1:16" x14ac:dyDescent="0.25">
      <c r="A52" s="24"/>
      <c r="B52" s="18" t="s">
        <v>220</v>
      </c>
      <c r="C52" s="31"/>
      <c r="D52" s="31"/>
      <c r="E52" s="22">
        <v>4700</v>
      </c>
      <c r="F52" s="19">
        <v>1560.5925</v>
      </c>
      <c r="G52" s="17">
        <f t="shared" si="0"/>
        <v>0</v>
      </c>
      <c r="H52" s="24"/>
      <c r="I52" s="24"/>
      <c r="J52" s="24"/>
      <c r="K52" s="24"/>
      <c r="L52" s="24"/>
      <c r="M52" s="24"/>
      <c r="N52" s="24"/>
      <c r="O52" s="24"/>
      <c r="P52" s="24"/>
    </row>
    <row r="53" spans="1:16" x14ac:dyDescent="0.25">
      <c r="A53" s="24"/>
      <c r="B53" s="18" t="s">
        <v>221</v>
      </c>
      <c r="C53" s="31"/>
      <c r="D53" s="31"/>
      <c r="E53" s="22">
        <v>4800</v>
      </c>
      <c r="F53" s="19">
        <v>1598.2425000000001</v>
      </c>
      <c r="G53" s="17">
        <f t="shared" si="0"/>
        <v>0</v>
      </c>
      <c r="H53" s="24"/>
      <c r="I53" s="24"/>
      <c r="J53" s="24"/>
      <c r="K53" s="24"/>
      <c r="L53" s="24"/>
      <c r="M53" s="24"/>
      <c r="N53" s="24"/>
      <c r="O53" s="24"/>
      <c r="P53" s="24"/>
    </row>
    <row r="54" spans="1:16" x14ac:dyDescent="0.25">
      <c r="A54" s="24"/>
      <c r="B54" s="18" t="s">
        <v>222</v>
      </c>
      <c r="C54" s="31"/>
      <c r="D54" s="31"/>
      <c r="E54" s="22">
        <v>4900</v>
      </c>
      <c r="F54" s="19">
        <v>1635.8924999999999</v>
      </c>
      <c r="G54" s="17">
        <f t="shared" si="0"/>
        <v>0</v>
      </c>
      <c r="H54" s="24"/>
      <c r="I54" s="24"/>
      <c r="J54" s="24"/>
      <c r="K54" s="24"/>
      <c r="L54" s="24"/>
      <c r="M54" s="24"/>
      <c r="N54" s="24"/>
      <c r="O54" s="24"/>
      <c r="P54" s="24"/>
    </row>
    <row r="55" spans="1:16" x14ac:dyDescent="0.25">
      <c r="A55" s="24"/>
      <c r="B55" s="18" t="s">
        <v>223</v>
      </c>
      <c r="C55" s="31"/>
      <c r="D55" s="31"/>
      <c r="E55" s="22">
        <v>5000</v>
      </c>
      <c r="F55" s="19">
        <v>1673.5425</v>
      </c>
      <c r="G55" s="17">
        <f t="shared" si="0"/>
        <v>0</v>
      </c>
      <c r="H55" s="24"/>
      <c r="I55" s="24"/>
      <c r="J55" s="24"/>
      <c r="K55" s="24"/>
      <c r="L55" s="24"/>
      <c r="M55" s="24"/>
      <c r="N55" s="24"/>
      <c r="O55" s="24"/>
      <c r="P55" s="24"/>
    </row>
    <row r="56" spans="1:16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</row>
    <row r="57" spans="1:16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</row>
  </sheetData>
  <protectedRanges>
    <protectedRange sqref="E4 E6 E8" name="Диапазон1"/>
  </protectedRanges>
  <mergeCells count="8">
    <mergeCell ref="B11:B12"/>
    <mergeCell ref="C11:C12"/>
    <mergeCell ref="D11:D12"/>
    <mergeCell ref="E11:E12"/>
    <mergeCell ref="F11:F12"/>
    <mergeCell ref="G11:G12"/>
    <mergeCell ref="C13:C55"/>
    <mergeCell ref="D13:D5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K21" sqref="K21"/>
    </sheetView>
  </sheetViews>
  <sheetFormatPr defaultRowHeight="15" x14ac:dyDescent="0.25"/>
  <cols>
    <col min="1" max="1" width="6.42578125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1:14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15.75" x14ac:dyDescent="0.25">
      <c r="A2" s="24"/>
      <c r="B2" s="3"/>
      <c r="C2" s="4" t="s">
        <v>8</v>
      </c>
      <c r="D2" s="5"/>
      <c r="E2" s="5"/>
      <c r="F2" s="6"/>
      <c r="G2" s="24"/>
      <c r="H2" s="24"/>
      <c r="I2" s="24"/>
      <c r="J2" s="24"/>
      <c r="K2" s="24"/>
      <c r="L2" s="24"/>
      <c r="M2" s="24"/>
      <c r="N2" s="24"/>
    </row>
    <row r="3" spans="1:14" ht="16.5" thickBot="1" x14ac:dyDescent="0.3">
      <c r="A3" s="24"/>
      <c r="B3" s="7"/>
      <c r="C3" s="8"/>
      <c r="D3" s="8"/>
      <c r="E3" s="8"/>
      <c r="F3" s="9"/>
      <c r="G3" s="24"/>
      <c r="H3" s="24"/>
      <c r="I3" s="24"/>
      <c r="J3" s="24"/>
      <c r="K3" s="24"/>
      <c r="L3" s="24"/>
      <c r="M3" s="24"/>
      <c r="N3" s="24"/>
    </row>
    <row r="4" spans="1:14" ht="16.5" thickBot="1" x14ac:dyDescent="0.3">
      <c r="A4" s="24"/>
      <c r="B4" s="7" t="s">
        <v>5</v>
      </c>
      <c r="C4" s="8"/>
      <c r="D4" s="8"/>
      <c r="E4" s="10"/>
      <c r="F4" s="9"/>
      <c r="G4" s="24"/>
      <c r="H4" s="24"/>
      <c r="I4" s="24"/>
      <c r="J4" s="24"/>
      <c r="K4" s="24"/>
      <c r="L4" s="24"/>
      <c r="M4" s="24"/>
      <c r="N4" s="24"/>
    </row>
    <row r="5" spans="1:14" ht="16.5" thickBot="1" x14ac:dyDescent="0.3">
      <c r="A5" s="24"/>
      <c r="B5" s="7"/>
      <c r="C5" s="8"/>
      <c r="D5" s="8"/>
      <c r="E5" s="11"/>
      <c r="F5" s="9"/>
      <c r="G5" s="24"/>
      <c r="H5" s="24"/>
      <c r="I5" s="24"/>
      <c r="J5" s="24"/>
      <c r="K5" s="24"/>
      <c r="L5" s="24"/>
      <c r="M5" s="24"/>
      <c r="N5" s="24"/>
    </row>
    <row r="6" spans="1:14" ht="16.5" thickBot="1" x14ac:dyDescent="0.3">
      <c r="A6" s="24"/>
      <c r="B6" s="7" t="s">
        <v>6</v>
      </c>
      <c r="C6" s="8"/>
      <c r="D6" s="8"/>
      <c r="E6" s="10"/>
      <c r="F6" s="9"/>
      <c r="G6" s="24"/>
      <c r="H6" s="24" t="s">
        <v>4</v>
      </c>
      <c r="I6" s="24"/>
      <c r="J6" s="24"/>
      <c r="K6" s="2">
        <f>(E4+E6)/2-E8</f>
        <v>0</v>
      </c>
      <c r="L6" s="24"/>
      <c r="M6" s="24"/>
      <c r="N6" s="24"/>
    </row>
    <row r="7" spans="1:14" ht="16.5" thickBot="1" x14ac:dyDescent="0.3">
      <c r="A7" s="24"/>
      <c r="B7" s="7"/>
      <c r="C7" s="8"/>
      <c r="D7" s="8"/>
      <c r="E7" s="11"/>
      <c r="F7" s="9"/>
      <c r="G7" s="24"/>
      <c r="H7" s="24" t="s">
        <v>11</v>
      </c>
      <c r="I7" s="24"/>
      <c r="J7" s="24"/>
      <c r="K7" s="24"/>
      <c r="L7" s="24"/>
      <c r="M7" s="24"/>
      <c r="N7" s="24"/>
    </row>
    <row r="8" spans="1:14" ht="16.5" thickBot="1" x14ac:dyDescent="0.3">
      <c r="A8" s="24"/>
      <c r="B8" s="7" t="s">
        <v>7</v>
      </c>
      <c r="C8" s="8"/>
      <c r="D8" s="8"/>
      <c r="E8" s="10"/>
      <c r="F8" s="9"/>
      <c r="G8" s="24"/>
      <c r="H8" s="24"/>
      <c r="I8" s="24"/>
      <c r="J8" s="24"/>
      <c r="K8" s="24"/>
      <c r="L8" s="24"/>
      <c r="M8" s="24"/>
      <c r="N8" s="24"/>
    </row>
    <row r="9" spans="1:14" ht="15.75" x14ac:dyDescent="0.25">
      <c r="A9" s="24"/>
      <c r="B9" s="12"/>
      <c r="C9" s="13"/>
      <c r="D9" s="13"/>
      <c r="E9" s="14"/>
      <c r="F9" s="15"/>
      <c r="G9" s="24"/>
      <c r="H9" s="24"/>
      <c r="I9" s="24"/>
      <c r="J9" s="24"/>
      <c r="K9" s="24"/>
      <c r="L9" s="24"/>
      <c r="M9" s="24"/>
      <c r="N9" s="24"/>
    </row>
    <row r="10" spans="1:14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x14ac:dyDescent="0.25">
      <c r="A11" s="24"/>
      <c r="B11" s="25" t="s">
        <v>0</v>
      </c>
      <c r="C11" s="27" t="s">
        <v>1</v>
      </c>
      <c r="D11" s="27" t="s">
        <v>2</v>
      </c>
      <c r="E11" s="27" t="s">
        <v>3</v>
      </c>
      <c r="F11" s="29" t="s">
        <v>9</v>
      </c>
      <c r="G11" s="29" t="s">
        <v>10</v>
      </c>
      <c r="H11" s="24"/>
      <c r="I11" s="24"/>
      <c r="J11" s="24"/>
      <c r="K11" s="24"/>
      <c r="L11" s="24"/>
      <c r="M11" s="24"/>
      <c r="N11" s="24"/>
    </row>
    <row r="12" spans="1:14" x14ac:dyDescent="0.25">
      <c r="A12" s="24"/>
      <c r="B12" s="26"/>
      <c r="C12" s="28"/>
      <c r="D12" s="28"/>
      <c r="E12" s="28"/>
      <c r="F12" s="30"/>
      <c r="G12" s="29"/>
      <c r="H12" s="24"/>
      <c r="I12" s="24"/>
      <c r="J12" s="24"/>
      <c r="K12" s="24"/>
      <c r="L12" s="24"/>
      <c r="M12" s="24"/>
      <c r="N12" s="24"/>
    </row>
    <row r="13" spans="1:14" x14ac:dyDescent="0.25">
      <c r="A13" s="24"/>
      <c r="B13" s="18" t="s">
        <v>224</v>
      </c>
      <c r="C13" s="31">
        <v>140</v>
      </c>
      <c r="D13" s="31">
        <v>150</v>
      </c>
      <c r="E13" s="22">
        <v>800</v>
      </c>
      <c r="F13" s="19">
        <v>270.63749999999999</v>
      </c>
      <c r="G13" s="17">
        <f>F13*POWER((($E$4+$E$6)/2-$E$8)/70,1.6)</f>
        <v>0</v>
      </c>
      <c r="H13" s="24"/>
      <c r="I13" s="24"/>
      <c r="J13" s="24"/>
      <c r="K13" s="24"/>
      <c r="L13" s="24"/>
      <c r="M13" s="24"/>
      <c r="N13" s="24"/>
    </row>
    <row r="14" spans="1:14" x14ac:dyDescent="0.25">
      <c r="A14" s="24"/>
      <c r="B14" s="18" t="s">
        <v>225</v>
      </c>
      <c r="C14" s="31"/>
      <c r="D14" s="31"/>
      <c r="E14" s="22">
        <v>900</v>
      </c>
      <c r="F14" s="19">
        <v>322.1875</v>
      </c>
      <c r="G14" s="17">
        <f t="shared" ref="G14:G55" si="0">F14*POWER((($E$4+$E$6)/2-$E$8)/70,1.6)</f>
        <v>0</v>
      </c>
      <c r="H14" s="24"/>
      <c r="I14" s="24"/>
      <c r="J14" s="24"/>
      <c r="K14" s="24"/>
      <c r="L14" s="24"/>
      <c r="M14" s="24"/>
      <c r="N14" s="24"/>
    </row>
    <row r="15" spans="1:14" x14ac:dyDescent="0.25">
      <c r="A15" s="24"/>
      <c r="B15" s="18" t="s">
        <v>226</v>
      </c>
      <c r="C15" s="31"/>
      <c r="D15" s="31"/>
      <c r="E15" s="22">
        <v>1000</v>
      </c>
      <c r="F15" s="19">
        <v>373.73750000000001</v>
      </c>
      <c r="G15" s="17">
        <f t="shared" si="0"/>
        <v>0</v>
      </c>
      <c r="H15" s="24"/>
      <c r="I15" s="24"/>
      <c r="J15" s="24"/>
      <c r="K15" s="24"/>
      <c r="L15" s="24"/>
      <c r="M15" s="24"/>
      <c r="N15" s="24"/>
    </row>
    <row r="16" spans="1:14" x14ac:dyDescent="0.25">
      <c r="A16" s="24"/>
      <c r="B16" s="18" t="s">
        <v>227</v>
      </c>
      <c r="C16" s="31"/>
      <c r="D16" s="31"/>
      <c r="E16" s="22">
        <v>1100</v>
      </c>
      <c r="F16" s="19">
        <v>425.28750000000002</v>
      </c>
      <c r="G16" s="17">
        <f t="shared" si="0"/>
        <v>0</v>
      </c>
      <c r="H16" s="24"/>
      <c r="I16" s="24"/>
      <c r="J16" s="24"/>
      <c r="K16" s="24"/>
      <c r="L16" s="24"/>
      <c r="M16" s="24"/>
      <c r="N16" s="24"/>
    </row>
    <row r="17" spans="1:14" ht="15.75" x14ac:dyDescent="0.25">
      <c r="A17" s="24"/>
      <c r="B17" s="18" t="s">
        <v>228</v>
      </c>
      <c r="C17" s="31"/>
      <c r="D17" s="31"/>
      <c r="E17" s="22">
        <v>1200</v>
      </c>
      <c r="F17" s="19">
        <v>476.83749999999998</v>
      </c>
      <c r="G17" s="17">
        <f t="shared" si="0"/>
        <v>0</v>
      </c>
      <c r="H17" s="16"/>
      <c r="I17" s="24"/>
      <c r="J17" s="24"/>
      <c r="K17" s="24"/>
      <c r="L17" s="24"/>
      <c r="M17" s="24"/>
      <c r="N17" s="24"/>
    </row>
    <row r="18" spans="1:14" x14ac:dyDescent="0.25">
      <c r="A18" s="24"/>
      <c r="B18" s="18" t="s">
        <v>229</v>
      </c>
      <c r="C18" s="31"/>
      <c r="D18" s="31"/>
      <c r="E18" s="22">
        <v>1300</v>
      </c>
      <c r="F18" s="19">
        <v>528.38750000000005</v>
      </c>
      <c r="G18" s="17">
        <f>F18*POWER((($E$4+$E$6)/2-$E$8)/70,1.6)</f>
        <v>0</v>
      </c>
      <c r="H18" s="24"/>
      <c r="I18" s="24"/>
      <c r="J18" s="24"/>
      <c r="K18" s="24"/>
      <c r="L18" s="24"/>
      <c r="M18" s="24"/>
      <c r="N18" s="24"/>
    </row>
    <row r="19" spans="1:14" x14ac:dyDescent="0.25">
      <c r="A19" s="24"/>
      <c r="B19" s="18" t="s">
        <v>230</v>
      </c>
      <c r="C19" s="31"/>
      <c r="D19" s="31"/>
      <c r="E19" s="22">
        <v>1400</v>
      </c>
      <c r="F19" s="19">
        <v>579.9375</v>
      </c>
      <c r="G19" s="17">
        <f t="shared" si="0"/>
        <v>0</v>
      </c>
      <c r="H19" s="24"/>
      <c r="I19" s="24"/>
      <c r="J19" s="24"/>
      <c r="K19" s="24"/>
      <c r="L19" s="24"/>
      <c r="M19" s="24"/>
      <c r="N19" s="24"/>
    </row>
    <row r="20" spans="1:14" x14ac:dyDescent="0.25">
      <c r="A20" s="24"/>
      <c r="B20" s="18" t="s">
        <v>231</v>
      </c>
      <c r="C20" s="31"/>
      <c r="D20" s="31"/>
      <c r="E20" s="22">
        <v>1500</v>
      </c>
      <c r="F20" s="19">
        <v>631.48749999999995</v>
      </c>
      <c r="G20" s="17">
        <f t="shared" si="0"/>
        <v>0</v>
      </c>
      <c r="H20" s="24"/>
      <c r="I20" s="24"/>
      <c r="J20" s="24"/>
      <c r="K20" s="24"/>
      <c r="L20" s="24"/>
      <c r="M20" s="24"/>
      <c r="N20" s="24"/>
    </row>
    <row r="21" spans="1:14" x14ac:dyDescent="0.25">
      <c r="A21" s="24"/>
      <c r="B21" s="18" t="s">
        <v>232</v>
      </c>
      <c r="C21" s="31"/>
      <c r="D21" s="31"/>
      <c r="E21" s="22">
        <v>1600</v>
      </c>
      <c r="F21" s="19">
        <v>683.03750000000002</v>
      </c>
      <c r="G21" s="17">
        <f t="shared" si="0"/>
        <v>0</v>
      </c>
      <c r="H21" s="24"/>
      <c r="I21" s="24"/>
      <c r="J21" s="24"/>
      <c r="K21" s="24"/>
      <c r="L21" s="24"/>
      <c r="M21" s="24"/>
      <c r="N21" s="24"/>
    </row>
    <row r="22" spans="1:14" x14ac:dyDescent="0.25">
      <c r="A22" s="24"/>
      <c r="B22" s="18" t="s">
        <v>233</v>
      </c>
      <c r="C22" s="31"/>
      <c r="D22" s="31"/>
      <c r="E22" s="22">
        <v>1700</v>
      </c>
      <c r="F22" s="19">
        <v>734.58749999999998</v>
      </c>
      <c r="G22" s="17">
        <f t="shared" si="0"/>
        <v>0</v>
      </c>
      <c r="H22" s="24"/>
      <c r="I22" s="24"/>
      <c r="J22" s="24"/>
      <c r="K22" s="24"/>
      <c r="L22" s="24"/>
      <c r="M22" s="24"/>
      <c r="N22" s="24"/>
    </row>
    <row r="23" spans="1:14" x14ac:dyDescent="0.25">
      <c r="A23" s="24"/>
      <c r="B23" s="18" t="s">
        <v>234</v>
      </c>
      <c r="C23" s="31"/>
      <c r="D23" s="31"/>
      <c r="E23" s="22">
        <v>1800</v>
      </c>
      <c r="F23" s="19">
        <v>786.13750000000005</v>
      </c>
      <c r="G23" s="17">
        <f t="shared" si="0"/>
        <v>0</v>
      </c>
      <c r="H23" s="24"/>
      <c r="I23" s="24"/>
      <c r="J23" s="24"/>
      <c r="K23" s="24"/>
      <c r="L23" s="24"/>
      <c r="M23" s="24"/>
      <c r="N23" s="24"/>
    </row>
    <row r="24" spans="1:14" x14ac:dyDescent="0.25">
      <c r="A24" s="24"/>
      <c r="B24" s="18" t="s">
        <v>235</v>
      </c>
      <c r="C24" s="31"/>
      <c r="D24" s="31"/>
      <c r="E24" s="22">
        <v>1900</v>
      </c>
      <c r="F24" s="19">
        <v>837.6875</v>
      </c>
      <c r="G24" s="17">
        <f t="shared" si="0"/>
        <v>0</v>
      </c>
      <c r="H24" s="24"/>
      <c r="I24" s="24"/>
      <c r="J24" s="24"/>
      <c r="K24" s="24"/>
      <c r="L24" s="24"/>
      <c r="M24" s="24"/>
      <c r="N24" s="24"/>
    </row>
    <row r="25" spans="1:14" x14ac:dyDescent="0.25">
      <c r="A25" s="24"/>
      <c r="B25" s="18" t="s">
        <v>1033</v>
      </c>
      <c r="C25" s="31"/>
      <c r="D25" s="31"/>
      <c r="E25" s="23">
        <v>2000</v>
      </c>
      <c r="F25" s="19">
        <v>889.23749999999995</v>
      </c>
      <c r="G25" s="17">
        <f t="shared" si="0"/>
        <v>0</v>
      </c>
      <c r="H25" s="24"/>
      <c r="I25" s="24"/>
      <c r="J25" s="24"/>
      <c r="K25" s="24"/>
      <c r="L25" s="24"/>
      <c r="M25" s="24"/>
      <c r="N25" s="24"/>
    </row>
    <row r="26" spans="1:14" x14ac:dyDescent="0.25">
      <c r="A26" s="24"/>
      <c r="B26" s="18" t="s">
        <v>236</v>
      </c>
      <c r="C26" s="31"/>
      <c r="D26" s="31"/>
      <c r="E26" s="22">
        <v>2100</v>
      </c>
      <c r="F26" s="19">
        <v>940.78750000000002</v>
      </c>
      <c r="G26" s="17">
        <f t="shared" si="0"/>
        <v>0</v>
      </c>
      <c r="H26" s="24"/>
      <c r="I26" s="24"/>
      <c r="J26" s="24"/>
      <c r="K26" s="24"/>
      <c r="L26" s="24"/>
      <c r="M26" s="24"/>
      <c r="N26" s="24"/>
    </row>
    <row r="27" spans="1:14" x14ac:dyDescent="0.25">
      <c r="A27" s="24"/>
      <c r="B27" s="18" t="s">
        <v>237</v>
      </c>
      <c r="C27" s="31"/>
      <c r="D27" s="31"/>
      <c r="E27" s="22">
        <v>2200</v>
      </c>
      <c r="F27" s="19">
        <v>992.33749999999998</v>
      </c>
      <c r="G27" s="17">
        <f t="shared" si="0"/>
        <v>0</v>
      </c>
      <c r="H27" s="24"/>
      <c r="I27" s="24"/>
      <c r="J27" s="24"/>
      <c r="K27" s="24"/>
      <c r="L27" s="24"/>
      <c r="M27" s="24"/>
      <c r="N27" s="24"/>
    </row>
    <row r="28" spans="1:14" x14ac:dyDescent="0.25">
      <c r="A28" s="24"/>
      <c r="B28" s="18" t="s">
        <v>238</v>
      </c>
      <c r="C28" s="31"/>
      <c r="D28" s="31"/>
      <c r="E28" s="22">
        <v>2300</v>
      </c>
      <c r="F28" s="19">
        <v>1043.8875</v>
      </c>
      <c r="G28" s="17">
        <f t="shared" si="0"/>
        <v>0</v>
      </c>
      <c r="H28" s="24"/>
      <c r="I28" s="24"/>
      <c r="J28" s="24"/>
      <c r="K28" s="24"/>
      <c r="L28" s="24"/>
      <c r="M28" s="24"/>
      <c r="N28" s="24"/>
    </row>
    <row r="29" spans="1:14" x14ac:dyDescent="0.25">
      <c r="A29" s="24"/>
      <c r="B29" s="18" t="s">
        <v>239</v>
      </c>
      <c r="C29" s="31"/>
      <c r="D29" s="31"/>
      <c r="E29" s="22">
        <v>2400</v>
      </c>
      <c r="F29" s="19">
        <v>1095.4375</v>
      </c>
      <c r="G29" s="17">
        <f t="shared" si="0"/>
        <v>0</v>
      </c>
      <c r="H29" s="24"/>
      <c r="I29" s="24"/>
      <c r="J29" s="24"/>
      <c r="K29" s="24"/>
      <c r="L29" s="24"/>
      <c r="M29" s="24"/>
      <c r="N29" s="24"/>
    </row>
    <row r="30" spans="1:14" x14ac:dyDescent="0.25">
      <c r="A30" s="24"/>
      <c r="B30" s="18" t="s">
        <v>240</v>
      </c>
      <c r="C30" s="31"/>
      <c r="D30" s="31"/>
      <c r="E30" s="22">
        <v>2500</v>
      </c>
      <c r="F30" s="19">
        <v>1046.4649999999999</v>
      </c>
      <c r="G30" s="17">
        <f t="shared" si="0"/>
        <v>0</v>
      </c>
      <c r="H30" s="24"/>
      <c r="I30" s="24"/>
      <c r="J30" s="24"/>
      <c r="K30" s="24"/>
      <c r="L30" s="24"/>
      <c r="M30" s="24"/>
      <c r="N30" s="24"/>
    </row>
    <row r="31" spans="1:14" x14ac:dyDescent="0.25">
      <c r="A31" s="24"/>
      <c r="B31" s="18" t="s">
        <v>241</v>
      </c>
      <c r="C31" s="31"/>
      <c r="D31" s="31"/>
      <c r="E31" s="22">
        <v>2600</v>
      </c>
      <c r="F31" s="19">
        <v>1098.0150000000001</v>
      </c>
      <c r="G31" s="17">
        <f t="shared" si="0"/>
        <v>0</v>
      </c>
      <c r="H31" s="24"/>
      <c r="I31" s="24"/>
      <c r="J31" s="24"/>
      <c r="K31" s="24"/>
      <c r="L31" s="24"/>
      <c r="M31" s="24"/>
      <c r="N31" s="24"/>
    </row>
    <row r="32" spans="1:14" x14ac:dyDescent="0.25">
      <c r="A32" s="24"/>
      <c r="B32" s="18" t="s">
        <v>242</v>
      </c>
      <c r="C32" s="31"/>
      <c r="D32" s="31"/>
      <c r="E32" s="22">
        <v>2700</v>
      </c>
      <c r="F32" s="19">
        <v>1149.5650000000001</v>
      </c>
      <c r="G32" s="17">
        <f t="shared" si="0"/>
        <v>0</v>
      </c>
      <c r="H32" s="24"/>
      <c r="I32" s="24"/>
      <c r="J32" s="24"/>
      <c r="K32" s="24"/>
      <c r="L32" s="24"/>
      <c r="M32" s="24"/>
      <c r="N32" s="24"/>
    </row>
    <row r="33" spans="1:14" x14ac:dyDescent="0.25">
      <c r="A33" s="24"/>
      <c r="B33" s="18" t="s">
        <v>243</v>
      </c>
      <c r="C33" s="31"/>
      <c r="D33" s="31"/>
      <c r="E33" s="22">
        <v>2800</v>
      </c>
      <c r="F33" s="19">
        <v>1201.115</v>
      </c>
      <c r="G33" s="17">
        <f t="shared" si="0"/>
        <v>0</v>
      </c>
      <c r="H33" s="24"/>
      <c r="I33" s="24"/>
      <c r="J33" s="24"/>
      <c r="K33" s="24"/>
      <c r="L33" s="24"/>
      <c r="M33" s="24"/>
      <c r="N33" s="24"/>
    </row>
    <row r="34" spans="1:14" x14ac:dyDescent="0.25">
      <c r="A34" s="24"/>
      <c r="B34" s="18" t="s">
        <v>244</v>
      </c>
      <c r="C34" s="31"/>
      <c r="D34" s="31"/>
      <c r="E34" s="22">
        <v>2900</v>
      </c>
      <c r="F34" s="19">
        <v>1252.665</v>
      </c>
      <c r="G34" s="17">
        <f t="shared" si="0"/>
        <v>0</v>
      </c>
      <c r="H34" s="24"/>
      <c r="I34" s="24"/>
      <c r="J34" s="24"/>
      <c r="K34" s="24"/>
      <c r="L34" s="24"/>
      <c r="M34" s="24"/>
      <c r="N34" s="24"/>
    </row>
    <row r="35" spans="1:14" x14ac:dyDescent="0.25">
      <c r="A35" s="24"/>
      <c r="B35" s="18" t="s">
        <v>245</v>
      </c>
      <c r="C35" s="31"/>
      <c r="D35" s="31"/>
      <c r="E35" s="22">
        <v>3000</v>
      </c>
      <c r="F35" s="19">
        <v>1304.2149999999999</v>
      </c>
      <c r="G35" s="17">
        <f t="shared" si="0"/>
        <v>0</v>
      </c>
      <c r="H35" s="24"/>
      <c r="I35" s="24"/>
      <c r="J35" s="24"/>
      <c r="K35" s="24"/>
      <c r="L35" s="24"/>
      <c r="M35" s="24"/>
      <c r="N35" s="24"/>
    </row>
    <row r="36" spans="1:14" x14ac:dyDescent="0.25">
      <c r="A36" s="24"/>
      <c r="B36" s="18" t="s">
        <v>246</v>
      </c>
      <c r="C36" s="31"/>
      <c r="D36" s="31"/>
      <c r="E36" s="22">
        <v>3100</v>
      </c>
      <c r="F36" s="19">
        <v>1355.7650000000001</v>
      </c>
      <c r="G36" s="17">
        <f t="shared" si="0"/>
        <v>0</v>
      </c>
      <c r="H36" s="24"/>
      <c r="I36" s="24"/>
      <c r="J36" s="24"/>
      <c r="K36" s="24"/>
      <c r="L36" s="24"/>
      <c r="M36" s="24"/>
      <c r="N36" s="24"/>
    </row>
    <row r="37" spans="1:14" x14ac:dyDescent="0.25">
      <c r="A37" s="24"/>
      <c r="B37" s="18" t="s">
        <v>247</v>
      </c>
      <c r="C37" s="31"/>
      <c r="D37" s="31"/>
      <c r="E37" s="22">
        <v>3200</v>
      </c>
      <c r="F37" s="19">
        <v>1407.3150000000001</v>
      </c>
      <c r="G37" s="17">
        <f t="shared" si="0"/>
        <v>0</v>
      </c>
      <c r="H37" s="24"/>
      <c r="I37" s="24"/>
      <c r="J37" s="24"/>
      <c r="K37" s="24"/>
      <c r="L37" s="24"/>
      <c r="M37" s="24"/>
      <c r="N37" s="24"/>
    </row>
    <row r="38" spans="1:14" x14ac:dyDescent="0.25">
      <c r="A38" s="24"/>
      <c r="B38" s="18" t="s">
        <v>248</v>
      </c>
      <c r="C38" s="31"/>
      <c r="D38" s="31"/>
      <c r="E38" s="22">
        <v>3300</v>
      </c>
      <c r="F38" s="19">
        <v>1458.865</v>
      </c>
      <c r="G38" s="17">
        <f t="shared" si="0"/>
        <v>0</v>
      </c>
      <c r="H38" s="24"/>
      <c r="I38" s="24"/>
      <c r="J38" s="24"/>
      <c r="K38" s="24"/>
      <c r="L38" s="24"/>
      <c r="M38" s="24"/>
      <c r="N38" s="24"/>
    </row>
    <row r="39" spans="1:14" x14ac:dyDescent="0.25">
      <c r="A39" s="24"/>
      <c r="B39" s="18" t="s">
        <v>249</v>
      </c>
      <c r="C39" s="31"/>
      <c r="D39" s="31"/>
      <c r="E39" s="22">
        <v>3400</v>
      </c>
      <c r="F39" s="19">
        <v>1510.415</v>
      </c>
      <c r="G39" s="17">
        <f t="shared" si="0"/>
        <v>0</v>
      </c>
      <c r="H39" s="24"/>
      <c r="I39" s="24"/>
      <c r="J39" s="24"/>
      <c r="K39" s="24"/>
      <c r="L39" s="24"/>
      <c r="M39" s="24"/>
      <c r="N39" s="24"/>
    </row>
    <row r="40" spans="1:14" x14ac:dyDescent="0.25">
      <c r="A40" s="24"/>
      <c r="B40" s="18" t="s">
        <v>250</v>
      </c>
      <c r="C40" s="31"/>
      <c r="D40" s="31"/>
      <c r="E40" s="22">
        <v>3500</v>
      </c>
      <c r="F40" s="19">
        <v>1561.9649999999999</v>
      </c>
      <c r="G40" s="17">
        <f t="shared" si="0"/>
        <v>0</v>
      </c>
      <c r="H40" s="24"/>
      <c r="I40" s="24"/>
      <c r="J40" s="24"/>
      <c r="K40" s="24"/>
      <c r="L40" s="24"/>
      <c r="M40" s="24"/>
      <c r="N40" s="24"/>
    </row>
    <row r="41" spans="1:14" x14ac:dyDescent="0.25">
      <c r="A41" s="24"/>
      <c r="B41" s="18" t="s">
        <v>251</v>
      </c>
      <c r="C41" s="31"/>
      <c r="D41" s="31"/>
      <c r="E41" s="22">
        <v>3600</v>
      </c>
      <c r="F41" s="19">
        <v>1613.5150000000001</v>
      </c>
      <c r="G41" s="17">
        <f t="shared" si="0"/>
        <v>0</v>
      </c>
      <c r="H41" s="24"/>
      <c r="I41" s="24"/>
      <c r="J41" s="24"/>
      <c r="K41" s="24"/>
      <c r="L41" s="24"/>
      <c r="M41" s="24"/>
      <c r="N41" s="24"/>
    </row>
    <row r="42" spans="1:14" x14ac:dyDescent="0.25">
      <c r="A42" s="24"/>
      <c r="B42" s="18" t="s">
        <v>252</v>
      </c>
      <c r="C42" s="31"/>
      <c r="D42" s="31"/>
      <c r="E42" s="22">
        <v>3700</v>
      </c>
      <c r="F42" s="19">
        <v>1665.0650000000001</v>
      </c>
      <c r="G42" s="17">
        <f t="shared" si="0"/>
        <v>0</v>
      </c>
      <c r="H42" s="24"/>
      <c r="I42" s="24"/>
      <c r="J42" s="24"/>
      <c r="K42" s="24"/>
      <c r="L42" s="24"/>
      <c r="M42" s="24"/>
      <c r="N42" s="24"/>
    </row>
    <row r="43" spans="1:14" x14ac:dyDescent="0.25">
      <c r="A43" s="24"/>
      <c r="B43" s="18" t="s">
        <v>253</v>
      </c>
      <c r="C43" s="31"/>
      <c r="D43" s="31"/>
      <c r="E43" s="22">
        <v>3800</v>
      </c>
      <c r="F43" s="19">
        <v>1716.615</v>
      </c>
      <c r="G43" s="17">
        <f t="shared" si="0"/>
        <v>0</v>
      </c>
      <c r="H43" s="24"/>
      <c r="I43" s="24"/>
      <c r="J43" s="24"/>
      <c r="K43" s="24"/>
      <c r="L43" s="24"/>
      <c r="M43" s="24"/>
      <c r="N43" s="24"/>
    </row>
    <row r="44" spans="1:14" x14ac:dyDescent="0.25">
      <c r="A44" s="24"/>
      <c r="B44" s="18" t="s">
        <v>254</v>
      </c>
      <c r="C44" s="31"/>
      <c r="D44" s="31"/>
      <c r="E44" s="22">
        <v>3900</v>
      </c>
      <c r="F44" s="19">
        <v>1768.165</v>
      </c>
      <c r="G44" s="17">
        <f t="shared" si="0"/>
        <v>0</v>
      </c>
      <c r="H44" s="24"/>
      <c r="I44" s="24"/>
      <c r="J44" s="24"/>
      <c r="K44" s="24"/>
      <c r="L44" s="24"/>
      <c r="M44" s="24"/>
      <c r="N44" s="24"/>
    </row>
    <row r="45" spans="1:14" x14ac:dyDescent="0.25">
      <c r="A45" s="24"/>
      <c r="B45" s="18" t="s">
        <v>255</v>
      </c>
      <c r="C45" s="31"/>
      <c r="D45" s="31"/>
      <c r="E45" s="22">
        <v>4000</v>
      </c>
      <c r="F45" s="19">
        <v>1819.7149999999999</v>
      </c>
      <c r="G45" s="17">
        <f t="shared" si="0"/>
        <v>0</v>
      </c>
      <c r="H45" s="24"/>
      <c r="I45" s="24"/>
      <c r="J45" s="24"/>
      <c r="K45" s="24"/>
      <c r="L45" s="24"/>
      <c r="M45" s="24"/>
      <c r="N45" s="24"/>
    </row>
    <row r="46" spans="1:14" x14ac:dyDescent="0.25">
      <c r="A46" s="24"/>
      <c r="B46" s="18" t="s">
        <v>256</v>
      </c>
      <c r="C46" s="31"/>
      <c r="D46" s="31"/>
      <c r="E46" s="22">
        <v>4100</v>
      </c>
      <c r="F46" s="19">
        <v>1871.2650000000001</v>
      </c>
      <c r="G46" s="17">
        <f t="shared" si="0"/>
        <v>0</v>
      </c>
      <c r="H46" s="24"/>
      <c r="I46" s="24"/>
      <c r="J46" s="24"/>
      <c r="K46" s="24"/>
      <c r="L46" s="24"/>
      <c r="M46" s="24"/>
      <c r="N46" s="24"/>
    </row>
    <row r="47" spans="1:14" x14ac:dyDescent="0.25">
      <c r="A47" s="24"/>
      <c r="B47" s="18" t="s">
        <v>257</v>
      </c>
      <c r="C47" s="31"/>
      <c r="D47" s="31"/>
      <c r="E47" s="22">
        <v>4200</v>
      </c>
      <c r="F47" s="19">
        <v>1922.8150000000001</v>
      </c>
      <c r="G47" s="17">
        <f t="shared" si="0"/>
        <v>0</v>
      </c>
      <c r="H47" s="24"/>
      <c r="I47" s="24"/>
      <c r="J47" s="24"/>
      <c r="K47" s="24"/>
      <c r="L47" s="24"/>
      <c r="M47" s="24"/>
      <c r="N47" s="24"/>
    </row>
    <row r="48" spans="1:14" x14ac:dyDescent="0.25">
      <c r="A48" s="24"/>
      <c r="B48" s="18" t="s">
        <v>258</v>
      </c>
      <c r="C48" s="31"/>
      <c r="D48" s="31"/>
      <c r="E48" s="22">
        <v>4300</v>
      </c>
      <c r="F48" s="19">
        <v>1974.365</v>
      </c>
      <c r="G48" s="17">
        <f t="shared" si="0"/>
        <v>0</v>
      </c>
      <c r="H48" s="24"/>
      <c r="I48" s="24"/>
      <c r="J48" s="24"/>
      <c r="K48" s="24"/>
      <c r="L48" s="24"/>
      <c r="M48" s="24"/>
      <c r="N48" s="24"/>
    </row>
    <row r="49" spans="1:14" x14ac:dyDescent="0.25">
      <c r="A49" s="24"/>
      <c r="B49" s="18" t="s">
        <v>259</v>
      </c>
      <c r="C49" s="31"/>
      <c r="D49" s="31"/>
      <c r="E49" s="22">
        <v>4400</v>
      </c>
      <c r="F49" s="19">
        <v>2025.915</v>
      </c>
      <c r="G49" s="17">
        <f t="shared" si="0"/>
        <v>0</v>
      </c>
      <c r="H49" s="24"/>
      <c r="I49" s="24"/>
      <c r="J49" s="24"/>
      <c r="K49" s="24"/>
      <c r="L49" s="24"/>
      <c r="M49" s="24"/>
      <c r="N49" s="24"/>
    </row>
    <row r="50" spans="1:14" x14ac:dyDescent="0.25">
      <c r="A50" s="24"/>
      <c r="B50" s="18" t="s">
        <v>260</v>
      </c>
      <c r="C50" s="31"/>
      <c r="D50" s="31"/>
      <c r="E50" s="22">
        <v>4500</v>
      </c>
      <c r="F50" s="19">
        <v>2077.4650000000001</v>
      </c>
      <c r="G50" s="17">
        <f t="shared" si="0"/>
        <v>0</v>
      </c>
      <c r="H50" s="24"/>
      <c r="I50" s="24"/>
      <c r="J50" s="24"/>
      <c r="K50" s="24"/>
      <c r="L50" s="24"/>
      <c r="M50" s="24"/>
      <c r="N50" s="24"/>
    </row>
    <row r="51" spans="1:14" x14ac:dyDescent="0.25">
      <c r="A51" s="24"/>
      <c r="B51" s="18" t="s">
        <v>261</v>
      </c>
      <c r="C51" s="31"/>
      <c r="D51" s="31"/>
      <c r="E51" s="22">
        <v>4600</v>
      </c>
      <c r="F51" s="19">
        <v>2129.0149999999999</v>
      </c>
      <c r="G51" s="17">
        <f t="shared" si="0"/>
        <v>0</v>
      </c>
      <c r="H51" s="24"/>
      <c r="I51" s="24"/>
      <c r="J51" s="24"/>
      <c r="K51" s="24"/>
      <c r="L51" s="24"/>
      <c r="M51" s="24"/>
      <c r="N51" s="24"/>
    </row>
    <row r="52" spans="1:14" x14ac:dyDescent="0.25">
      <c r="A52" s="24"/>
      <c r="B52" s="18" t="s">
        <v>262</v>
      </c>
      <c r="C52" s="31"/>
      <c r="D52" s="31"/>
      <c r="E52" s="22">
        <v>4700</v>
      </c>
      <c r="F52" s="19">
        <v>2180.5650000000001</v>
      </c>
      <c r="G52" s="17">
        <f t="shared" si="0"/>
        <v>0</v>
      </c>
      <c r="H52" s="24"/>
      <c r="I52" s="24"/>
      <c r="J52" s="24"/>
      <c r="K52" s="24"/>
      <c r="L52" s="24"/>
      <c r="M52" s="24"/>
      <c r="N52" s="24"/>
    </row>
    <row r="53" spans="1:14" x14ac:dyDescent="0.25">
      <c r="A53" s="24"/>
      <c r="B53" s="18" t="s">
        <v>263</v>
      </c>
      <c r="C53" s="31"/>
      <c r="D53" s="31"/>
      <c r="E53" s="22">
        <v>4800</v>
      </c>
      <c r="F53" s="19">
        <v>2232.1149999999998</v>
      </c>
      <c r="G53" s="17">
        <f t="shared" si="0"/>
        <v>0</v>
      </c>
      <c r="H53" s="24"/>
      <c r="I53" s="24"/>
      <c r="J53" s="24"/>
      <c r="K53" s="24"/>
      <c r="L53" s="24"/>
      <c r="M53" s="24"/>
      <c r="N53" s="24"/>
    </row>
    <row r="54" spans="1:14" x14ac:dyDescent="0.25">
      <c r="A54" s="24"/>
      <c r="B54" s="18" t="s">
        <v>264</v>
      </c>
      <c r="C54" s="31"/>
      <c r="D54" s="31"/>
      <c r="E54" s="22">
        <v>4900</v>
      </c>
      <c r="F54" s="19">
        <v>2283.665</v>
      </c>
      <c r="G54" s="17">
        <f t="shared" si="0"/>
        <v>0</v>
      </c>
      <c r="H54" s="24"/>
      <c r="I54" s="24"/>
      <c r="J54" s="24"/>
      <c r="K54" s="24"/>
      <c r="L54" s="24"/>
      <c r="M54" s="24"/>
      <c r="N54" s="24"/>
    </row>
    <row r="55" spans="1:14" x14ac:dyDescent="0.25">
      <c r="A55" s="24"/>
      <c r="B55" s="18" t="s">
        <v>265</v>
      </c>
      <c r="C55" s="31"/>
      <c r="D55" s="31"/>
      <c r="E55" s="22">
        <v>5000</v>
      </c>
      <c r="F55" s="19">
        <v>2335.2150000000001</v>
      </c>
      <c r="G55" s="17">
        <f t="shared" si="0"/>
        <v>0</v>
      </c>
      <c r="H55" s="24"/>
      <c r="I55" s="24"/>
      <c r="J55" s="24"/>
      <c r="K55" s="24"/>
      <c r="L55" s="24"/>
      <c r="M55" s="24"/>
      <c r="N55" s="24"/>
    </row>
  </sheetData>
  <protectedRanges>
    <protectedRange sqref="E4 E6 E8" name="Диапазон1"/>
  </protectedRanges>
  <mergeCells count="8">
    <mergeCell ref="B11:B12"/>
    <mergeCell ref="C11:C12"/>
    <mergeCell ref="D11:D12"/>
    <mergeCell ref="E11:E12"/>
    <mergeCell ref="F11:F12"/>
    <mergeCell ref="G11:G12"/>
    <mergeCell ref="C13:C55"/>
    <mergeCell ref="D13:D5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5"/>
  <sheetViews>
    <sheetView workbookViewId="0">
      <selection activeCell="L19" sqref="L19"/>
    </sheetView>
  </sheetViews>
  <sheetFormatPr defaultRowHeight="15" x14ac:dyDescent="0.25"/>
  <cols>
    <col min="1" max="1" width="6.42578125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2" spans="2:11" ht="15.75" x14ac:dyDescent="0.25">
      <c r="B2" s="3"/>
      <c r="C2" s="4" t="s">
        <v>8</v>
      </c>
      <c r="D2" s="5"/>
      <c r="E2" s="5"/>
      <c r="F2" s="6"/>
    </row>
    <row r="3" spans="2:11" ht="10.5" customHeight="1" thickBot="1" x14ac:dyDescent="0.3">
      <c r="B3" s="7"/>
      <c r="C3" s="8"/>
      <c r="D3" s="8"/>
      <c r="E3" s="8"/>
      <c r="F3" s="9"/>
    </row>
    <row r="4" spans="2:11" ht="16.5" thickBot="1" x14ac:dyDescent="0.3">
      <c r="B4" s="7" t="s">
        <v>5</v>
      </c>
      <c r="C4" s="8"/>
      <c r="D4" s="8"/>
      <c r="E4" s="10"/>
      <c r="F4" s="9"/>
    </row>
    <row r="5" spans="2:11" ht="16.5" customHeight="1" thickBot="1" x14ac:dyDescent="0.3">
      <c r="B5" s="7"/>
      <c r="C5" s="8"/>
      <c r="D5" s="8"/>
      <c r="E5" s="11"/>
      <c r="F5" s="9"/>
    </row>
    <row r="6" spans="2:11" ht="16.5" thickBot="1" x14ac:dyDescent="0.3">
      <c r="B6" s="7" t="s">
        <v>6</v>
      </c>
      <c r="C6" s="8"/>
      <c r="D6" s="8"/>
      <c r="E6" s="10"/>
      <c r="F6" s="9"/>
      <c r="H6" t="s">
        <v>4</v>
      </c>
      <c r="K6" s="2">
        <f>(E4+E6)/2-E8</f>
        <v>0</v>
      </c>
    </row>
    <row r="7" spans="2:11" ht="16.5" thickBot="1" x14ac:dyDescent="0.3">
      <c r="B7" s="7"/>
      <c r="C7" s="8"/>
      <c r="D7" s="8"/>
      <c r="E7" s="11"/>
      <c r="F7" s="9"/>
      <c r="H7" t="s">
        <v>11</v>
      </c>
    </row>
    <row r="8" spans="2:11" ht="16.5" thickBot="1" x14ac:dyDescent="0.3">
      <c r="B8" s="7" t="s">
        <v>7</v>
      </c>
      <c r="C8" s="8"/>
      <c r="D8" s="8"/>
      <c r="E8" s="10"/>
      <c r="F8" s="9"/>
    </row>
    <row r="9" spans="2:11" ht="9" customHeight="1" x14ac:dyDescent="0.25">
      <c r="B9" s="12"/>
      <c r="C9" s="13"/>
      <c r="D9" s="13"/>
      <c r="E9" s="14"/>
      <c r="F9" s="15"/>
    </row>
    <row r="11" spans="2:11" ht="15" customHeight="1" x14ac:dyDescent="0.25">
      <c r="B11" s="25" t="s">
        <v>0</v>
      </c>
      <c r="C11" s="27" t="s">
        <v>1</v>
      </c>
      <c r="D11" s="27" t="s">
        <v>2</v>
      </c>
      <c r="E11" s="27" t="s">
        <v>3</v>
      </c>
      <c r="F11" s="29" t="s">
        <v>9</v>
      </c>
      <c r="G11" s="29" t="s">
        <v>10</v>
      </c>
    </row>
    <row r="12" spans="2:11" ht="24" customHeight="1" x14ac:dyDescent="0.25">
      <c r="B12" s="26"/>
      <c r="C12" s="28"/>
      <c r="D12" s="28"/>
      <c r="E12" s="28"/>
      <c r="F12" s="30"/>
      <c r="G12" s="29"/>
    </row>
    <row r="13" spans="2:11" x14ac:dyDescent="0.25">
      <c r="B13" s="18" t="s">
        <v>12</v>
      </c>
      <c r="C13" s="31">
        <v>200</v>
      </c>
      <c r="D13" s="31">
        <v>80</v>
      </c>
      <c r="E13" s="1">
        <v>800</v>
      </c>
      <c r="F13" s="19">
        <v>232.76</v>
      </c>
      <c r="G13" s="17">
        <f>F13*POWER((($E$4+$E$6)/2-$E$8)/70,1.4)</f>
        <v>0</v>
      </c>
    </row>
    <row r="14" spans="2:11" x14ac:dyDescent="0.25">
      <c r="B14" s="18" t="s">
        <v>13</v>
      </c>
      <c r="C14" s="31"/>
      <c r="D14" s="31"/>
      <c r="E14" s="1">
        <v>900</v>
      </c>
      <c r="F14" s="19">
        <v>275.08</v>
      </c>
      <c r="G14" s="17">
        <f t="shared" ref="G14:G55" si="0">F14*POWER((($E$4+$E$6)/2-$E$8)/70,1.4)</f>
        <v>0</v>
      </c>
    </row>
    <row r="15" spans="2:11" x14ac:dyDescent="0.25">
      <c r="B15" s="18" t="s">
        <v>14</v>
      </c>
      <c r="C15" s="31"/>
      <c r="D15" s="31"/>
      <c r="E15" s="1">
        <v>1000</v>
      </c>
      <c r="F15" s="19">
        <v>317.39999999999998</v>
      </c>
      <c r="G15" s="17">
        <f t="shared" si="0"/>
        <v>0</v>
      </c>
    </row>
    <row r="16" spans="2:11" x14ac:dyDescent="0.25">
      <c r="B16" s="18" t="s">
        <v>15</v>
      </c>
      <c r="C16" s="31"/>
      <c r="D16" s="31"/>
      <c r="E16" s="1">
        <v>1100</v>
      </c>
      <c r="F16" s="19">
        <v>359.72</v>
      </c>
      <c r="G16" s="17">
        <f t="shared" si="0"/>
        <v>0</v>
      </c>
    </row>
    <row r="17" spans="2:8" ht="15.75" x14ac:dyDescent="0.25">
      <c r="B17" s="18" t="s">
        <v>16</v>
      </c>
      <c r="C17" s="31"/>
      <c r="D17" s="31"/>
      <c r="E17" s="1">
        <v>1200</v>
      </c>
      <c r="F17" s="19">
        <v>402.04</v>
      </c>
      <c r="G17" s="17">
        <f t="shared" si="0"/>
        <v>0</v>
      </c>
      <c r="H17" s="16"/>
    </row>
    <row r="18" spans="2:8" x14ac:dyDescent="0.25">
      <c r="B18" s="18" t="s">
        <v>17</v>
      </c>
      <c r="C18" s="31"/>
      <c r="D18" s="31"/>
      <c r="E18" s="1">
        <v>1300</v>
      </c>
      <c r="F18" s="19">
        <v>444.36</v>
      </c>
      <c r="G18" s="17">
        <f t="shared" si="0"/>
        <v>0</v>
      </c>
    </row>
    <row r="19" spans="2:8" x14ac:dyDescent="0.25">
      <c r="B19" s="18" t="s">
        <v>18</v>
      </c>
      <c r="C19" s="31"/>
      <c r="D19" s="31"/>
      <c r="E19" s="1">
        <v>1400</v>
      </c>
      <c r="F19" s="19">
        <v>486.68</v>
      </c>
      <c r="G19" s="17">
        <f t="shared" si="0"/>
        <v>0</v>
      </c>
    </row>
    <row r="20" spans="2:8" x14ac:dyDescent="0.25">
      <c r="B20" s="18" t="s">
        <v>19</v>
      </c>
      <c r="C20" s="31"/>
      <c r="D20" s="31"/>
      <c r="E20" s="1">
        <v>1500</v>
      </c>
      <c r="F20" s="19">
        <v>529</v>
      </c>
      <c r="G20" s="17">
        <f t="shared" si="0"/>
        <v>0</v>
      </c>
    </row>
    <row r="21" spans="2:8" x14ac:dyDescent="0.25">
      <c r="B21" s="18" t="s">
        <v>20</v>
      </c>
      <c r="C21" s="31"/>
      <c r="D21" s="31"/>
      <c r="E21" s="1">
        <v>1600</v>
      </c>
      <c r="F21" s="19">
        <v>571.32000000000005</v>
      </c>
      <c r="G21" s="17">
        <f t="shared" si="0"/>
        <v>0</v>
      </c>
    </row>
    <row r="22" spans="2:8" x14ac:dyDescent="0.25">
      <c r="B22" s="18" t="s">
        <v>21</v>
      </c>
      <c r="C22" s="31"/>
      <c r="D22" s="31"/>
      <c r="E22" s="1">
        <v>1700</v>
      </c>
      <c r="F22" s="19">
        <v>613.64</v>
      </c>
      <c r="G22" s="17">
        <f t="shared" si="0"/>
        <v>0</v>
      </c>
    </row>
    <row r="23" spans="2:8" x14ac:dyDescent="0.25">
      <c r="B23" s="18" t="s">
        <v>22</v>
      </c>
      <c r="C23" s="31"/>
      <c r="D23" s="31"/>
      <c r="E23" s="1">
        <v>1800</v>
      </c>
      <c r="F23" s="19">
        <v>655.96</v>
      </c>
      <c r="G23" s="17">
        <f t="shared" si="0"/>
        <v>0</v>
      </c>
    </row>
    <row r="24" spans="2:8" x14ac:dyDescent="0.25">
      <c r="B24" s="18" t="s">
        <v>23</v>
      </c>
      <c r="C24" s="31"/>
      <c r="D24" s="31"/>
      <c r="E24" s="1">
        <v>1900</v>
      </c>
      <c r="F24" s="19">
        <v>698.28</v>
      </c>
      <c r="G24" s="17">
        <f t="shared" si="0"/>
        <v>0</v>
      </c>
    </row>
    <row r="25" spans="2:8" x14ac:dyDescent="0.25">
      <c r="B25" s="18" t="s">
        <v>24</v>
      </c>
      <c r="C25" s="31"/>
      <c r="D25" s="31"/>
      <c r="E25" s="1">
        <v>2000</v>
      </c>
      <c r="F25" s="19">
        <v>740.6</v>
      </c>
      <c r="G25" s="17">
        <f t="shared" si="0"/>
        <v>0</v>
      </c>
    </row>
    <row r="26" spans="2:8" x14ac:dyDescent="0.25">
      <c r="B26" s="18" t="s">
        <v>25</v>
      </c>
      <c r="C26" s="31"/>
      <c r="D26" s="31"/>
      <c r="E26" s="1">
        <v>2100</v>
      </c>
      <c r="F26" s="19">
        <v>782.92</v>
      </c>
      <c r="G26" s="17">
        <f t="shared" si="0"/>
        <v>0</v>
      </c>
    </row>
    <row r="27" spans="2:8" x14ac:dyDescent="0.25">
      <c r="B27" s="18" t="s">
        <v>26</v>
      </c>
      <c r="C27" s="31"/>
      <c r="D27" s="31"/>
      <c r="E27" s="1">
        <v>2200</v>
      </c>
      <c r="F27" s="19">
        <v>825.24</v>
      </c>
      <c r="G27" s="17">
        <f t="shared" si="0"/>
        <v>0</v>
      </c>
    </row>
    <row r="28" spans="2:8" x14ac:dyDescent="0.25">
      <c r="B28" s="18" t="s">
        <v>27</v>
      </c>
      <c r="C28" s="31"/>
      <c r="D28" s="31"/>
      <c r="E28" s="1">
        <v>2300</v>
      </c>
      <c r="F28" s="19">
        <v>867.56</v>
      </c>
      <c r="G28" s="17">
        <f t="shared" si="0"/>
        <v>0</v>
      </c>
    </row>
    <row r="29" spans="2:8" x14ac:dyDescent="0.25">
      <c r="B29" s="18" t="s">
        <v>28</v>
      </c>
      <c r="C29" s="31"/>
      <c r="D29" s="31"/>
      <c r="E29" s="1">
        <v>2400</v>
      </c>
      <c r="F29" s="19">
        <v>909.88</v>
      </c>
      <c r="G29" s="17">
        <f t="shared" si="0"/>
        <v>0</v>
      </c>
    </row>
    <row r="30" spans="2:8" x14ac:dyDescent="0.25">
      <c r="B30" s="18" t="s">
        <v>29</v>
      </c>
      <c r="C30" s="31"/>
      <c r="D30" s="31"/>
      <c r="E30" s="1">
        <v>2500</v>
      </c>
      <c r="F30" s="19">
        <v>871.79200000000003</v>
      </c>
      <c r="G30" s="17">
        <f t="shared" si="0"/>
        <v>0</v>
      </c>
    </row>
    <row r="31" spans="2:8" x14ac:dyDescent="0.25">
      <c r="B31" s="18" t="s">
        <v>30</v>
      </c>
      <c r="C31" s="31"/>
      <c r="D31" s="31"/>
      <c r="E31" s="1">
        <v>2600</v>
      </c>
      <c r="F31" s="19">
        <v>914.11199999999997</v>
      </c>
      <c r="G31" s="17">
        <f t="shared" si="0"/>
        <v>0</v>
      </c>
    </row>
    <row r="32" spans="2:8" x14ac:dyDescent="0.25">
      <c r="B32" s="18" t="s">
        <v>31</v>
      </c>
      <c r="C32" s="31"/>
      <c r="D32" s="31"/>
      <c r="E32" s="1">
        <v>2700</v>
      </c>
      <c r="F32" s="19">
        <v>956.43200000000002</v>
      </c>
      <c r="G32" s="17">
        <f t="shared" si="0"/>
        <v>0</v>
      </c>
    </row>
    <row r="33" spans="2:7" x14ac:dyDescent="0.25">
      <c r="B33" s="18" t="s">
        <v>32</v>
      </c>
      <c r="C33" s="31"/>
      <c r="D33" s="31"/>
      <c r="E33" s="1">
        <v>2800</v>
      </c>
      <c r="F33" s="19">
        <v>998.75199999999995</v>
      </c>
      <c r="G33" s="17">
        <f t="shared" si="0"/>
        <v>0</v>
      </c>
    </row>
    <row r="34" spans="2:7" x14ac:dyDescent="0.25">
      <c r="B34" s="18" t="s">
        <v>33</v>
      </c>
      <c r="C34" s="31"/>
      <c r="D34" s="31"/>
      <c r="E34" s="1">
        <v>2900</v>
      </c>
      <c r="F34" s="19">
        <v>1041.0719999999999</v>
      </c>
      <c r="G34" s="17">
        <f t="shared" si="0"/>
        <v>0</v>
      </c>
    </row>
    <row r="35" spans="2:7" x14ac:dyDescent="0.25">
      <c r="B35" s="18" t="s">
        <v>34</v>
      </c>
      <c r="C35" s="31"/>
      <c r="D35" s="31"/>
      <c r="E35" s="1">
        <v>3000</v>
      </c>
      <c r="F35" s="19">
        <v>1083.3920000000001</v>
      </c>
      <c r="G35" s="17">
        <f t="shared" si="0"/>
        <v>0</v>
      </c>
    </row>
    <row r="36" spans="2:7" x14ac:dyDescent="0.25">
      <c r="B36" s="18" t="s">
        <v>35</v>
      </c>
      <c r="C36" s="31"/>
      <c r="D36" s="31"/>
      <c r="E36" s="1">
        <v>3100</v>
      </c>
      <c r="F36" s="19">
        <v>1125.712</v>
      </c>
      <c r="G36" s="17">
        <f t="shared" si="0"/>
        <v>0</v>
      </c>
    </row>
    <row r="37" spans="2:7" x14ac:dyDescent="0.25">
      <c r="B37" s="18" t="s">
        <v>36</v>
      </c>
      <c r="C37" s="31"/>
      <c r="D37" s="31"/>
      <c r="E37" s="1">
        <v>3200</v>
      </c>
      <c r="F37" s="19">
        <v>1168.0319999999999</v>
      </c>
      <c r="G37" s="17">
        <f t="shared" si="0"/>
        <v>0</v>
      </c>
    </row>
    <row r="38" spans="2:7" x14ac:dyDescent="0.25">
      <c r="B38" s="18" t="s">
        <v>37</v>
      </c>
      <c r="C38" s="31"/>
      <c r="D38" s="31"/>
      <c r="E38" s="1">
        <v>3300</v>
      </c>
      <c r="F38" s="19">
        <v>1210.3520000000001</v>
      </c>
      <c r="G38" s="17">
        <f t="shared" si="0"/>
        <v>0</v>
      </c>
    </row>
    <row r="39" spans="2:7" x14ac:dyDescent="0.25">
      <c r="B39" s="18" t="s">
        <v>38</v>
      </c>
      <c r="C39" s="31"/>
      <c r="D39" s="31"/>
      <c r="E39" s="1">
        <v>3400</v>
      </c>
      <c r="F39" s="19">
        <v>1252.672</v>
      </c>
      <c r="G39" s="17">
        <f t="shared" si="0"/>
        <v>0</v>
      </c>
    </row>
    <row r="40" spans="2:7" x14ac:dyDescent="0.25">
      <c r="B40" s="18" t="s">
        <v>39</v>
      </c>
      <c r="C40" s="31"/>
      <c r="D40" s="31"/>
      <c r="E40" s="1">
        <v>3500</v>
      </c>
      <c r="F40" s="19">
        <v>1294.992</v>
      </c>
      <c r="G40" s="17">
        <f t="shared" si="0"/>
        <v>0</v>
      </c>
    </row>
    <row r="41" spans="2:7" x14ac:dyDescent="0.25">
      <c r="B41" s="18" t="s">
        <v>40</v>
      </c>
      <c r="C41" s="31"/>
      <c r="D41" s="31"/>
      <c r="E41" s="1">
        <v>3600</v>
      </c>
      <c r="F41" s="19">
        <v>1337.3119999999999</v>
      </c>
      <c r="G41" s="17">
        <f t="shared" si="0"/>
        <v>0</v>
      </c>
    </row>
    <row r="42" spans="2:7" x14ac:dyDescent="0.25">
      <c r="B42" s="18" t="s">
        <v>41</v>
      </c>
      <c r="C42" s="31"/>
      <c r="D42" s="31"/>
      <c r="E42" s="1">
        <v>3700</v>
      </c>
      <c r="F42" s="19">
        <v>1379.6320000000001</v>
      </c>
      <c r="G42" s="17">
        <f t="shared" si="0"/>
        <v>0</v>
      </c>
    </row>
    <row r="43" spans="2:7" x14ac:dyDescent="0.25">
      <c r="B43" s="18" t="s">
        <v>42</v>
      </c>
      <c r="C43" s="31"/>
      <c r="D43" s="31"/>
      <c r="E43" s="1">
        <v>3800</v>
      </c>
      <c r="F43" s="19">
        <v>1421.952</v>
      </c>
      <c r="G43" s="17">
        <f t="shared" si="0"/>
        <v>0</v>
      </c>
    </row>
    <row r="44" spans="2:7" x14ac:dyDescent="0.25">
      <c r="B44" s="18" t="s">
        <v>43</v>
      </c>
      <c r="C44" s="31"/>
      <c r="D44" s="31"/>
      <c r="E44" s="1">
        <v>3900</v>
      </c>
      <c r="F44" s="19">
        <v>1464.2719999999999</v>
      </c>
      <c r="G44" s="17">
        <f t="shared" si="0"/>
        <v>0</v>
      </c>
    </row>
    <row r="45" spans="2:7" x14ac:dyDescent="0.25">
      <c r="B45" s="18" t="s">
        <v>44</v>
      </c>
      <c r="C45" s="31"/>
      <c r="D45" s="31"/>
      <c r="E45" s="1">
        <v>4000</v>
      </c>
      <c r="F45" s="19">
        <v>1506.5920000000001</v>
      </c>
      <c r="G45" s="17">
        <f t="shared" si="0"/>
        <v>0</v>
      </c>
    </row>
    <row r="46" spans="2:7" x14ac:dyDescent="0.25">
      <c r="B46" s="18" t="s">
        <v>45</v>
      </c>
      <c r="C46" s="31"/>
      <c r="D46" s="31"/>
      <c r="E46" s="1">
        <v>4100</v>
      </c>
      <c r="F46" s="19">
        <v>1548.912</v>
      </c>
      <c r="G46" s="17">
        <f t="shared" si="0"/>
        <v>0</v>
      </c>
    </row>
    <row r="47" spans="2:7" x14ac:dyDescent="0.25">
      <c r="B47" s="18" t="s">
        <v>46</v>
      </c>
      <c r="C47" s="31"/>
      <c r="D47" s="31"/>
      <c r="E47" s="1">
        <v>4200</v>
      </c>
      <c r="F47" s="19">
        <v>1591.232</v>
      </c>
      <c r="G47" s="17">
        <f t="shared" si="0"/>
        <v>0</v>
      </c>
    </row>
    <row r="48" spans="2:7" x14ac:dyDescent="0.25">
      <c r="B48" s="18" t="s">
        <v>47</v>
      </c>
      <c r="C48" s="31"/>
      <c r="D48" s="31"/>
      <c r="E48" s="1">
        <v>4300</v>
      </c>
      <c r="F48" s="19">
        <v>1633.5519999999999</v>
      </c>
      <c r="G48" s="17">
        <f t="shared" si="0"/>
        <v>0</v>
      </c>
    </row>
    <row r="49" spans="2:7" x14ac:dyDescent="0.25">
      <c r="B49" s="18" t="s">
        <v>48</v>
      </c>
      <c r="C49" s="31"/>
      <c r="D49" s="31"/>
      <c r="E49" s="1">
        <v>4400</v>
      </c>
      <c r="F49" s="19">
        <v>1675.8720000000001</v>
      </c>
      <c r="G49" s="17">
        <f t="shared" si="0"/>
        <v>0</v>
      </c>
    </row>
    <row r="50" spans="2:7" x14ac:dyDescent="0.25">
      <c r="B50" s="18" t="s">
        <v>49</v>
      </c>
      <c r="C50" s="31"/>
      <c r="D50" s="31"/>
      <c r="E50" s="1">
        <v>4500</v>
      </c>
      <c r="F50" s="19">
        <v>1718.192</v>
      </c>
      <c r="G50" s="17">
        <f t="shared" si="0"/>
        <v>0</v>
      </c>
    </row>
    <row r="51" spans="2:7" x14ac:dyDescent="0.25">
      <c r="B51" s="18" t="s">
        <v>50</v>
      </c>
      <c r="C51" s="31"/>
      <c r="D51" s="31"/>
      <c r="E51" s="1">
        <v>4600</v>
      </c>
      <c r="F51" s="19">
        <v>1760.5119999999999</v>
      </c>
      <c r="G51" s="17">
        <f t="shared" si="0"/>
        <v>0</v>
      </c>
    </row>
    <row r="52" spans="2:7" x14ac:dyDescent="0.25">
      <c r="B52" s="18" t="s">
        <v>51</v>
      </c>
      <c r="C52" s="31"/>
      <c r="D52" s="31"/>
      <c r="E52" s="1">
        <v>4700</v>
      </c>
      <c r="F52" s="19">
        <v>1802.8320000000001</v>
      </c>
      <c r="G52" s="17">
        <f t="shared" si="0"/>
        <v>0</v>
      </c>
    </row>
    <row r="53" spans="2:7" x14ac:dyDescent="0.25">
      <c r="B53" s="18" t="s">
        <v>52</v>
      </c>
      <c r="C53" s="31"/>
      <c r="D53" s="31"/>
      <c r="E53" s="1">
        <v>4800</v>
      </c>
      <c r="F53" s="19">
        <v>1845.152</v>
      </c>
      <c r="G53" s="17">
        <f t="shared" si="0"/>
        <v>0</v>
      </c>
    </row>
    <row r="54" spans="2:7" x14ac:dyDescent="0.25">
      <c r="B54" s="18" t="s">
        <v>53</v>
      </c>
      <c r="C54" s="31"/>
      <c r="D54" s="31"/>
      <c r="E54" s="1">
        <v>4900</v>
      </c>
      <c r="F54" s="19">
        <v>1887.472</v>
      </c>
      <c r="G54" s="17">
        <f t="shared" si="0"/>
        <v>0</v>
      </c>
    </row>
    <row r="55" spans="2:7" x14ac:dyDescent="0.25">
      <c r="B55" s="18" t="s">
        <v>54</v>
      </c>
      <c r="C55" s="31"/>
      <c r="D55" s="31"/>
      <c r="E55" s="1">
        <v>5000</v>
      </c>
      <c r="F55" s="19">
        <v>1929.7919999999999</v>
      </c>
      <c r="G55" s="17">
        <f t="shared" si="0"/>
        <v>0</v>
      </c>
    </row>
  </sheetData>
  <protectedRanges>
    <protectedRange sqref="E4 E6 E8" name="Диапазон1"/>
  </protectedRanges>
  <mergeCells count="8">
    <mergeCell ref="G11:G12"/>
    <mergeCell ref="C13:C55"/>
    <mergeCell ref="D13:D55"/>
    <mergeCell ref="B11:B12"/>
    <mergeCell ref="C11:C12"/>
    <mergeCell ref="D11:D12"/>
    <mergeCell ref="E11:E12"/>
    <mergeCell ref="F11:F1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>
      <selection activeCell="M17" sqref="M17"/>
    </sheetView>
  </sheetViews>
  <sheetFormatPr defaultRowHeight="15" x14ac:dyDescent="0.25"/>
  <cols>
    <col min="1" max="1" width="6.42578125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1:12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5.75" x14ac:dyDescent="0.25">
      <c r="A2" s="24"/>
      <c r="B2" s="3"/>
      <c r="C2" s="4" t="s">
        <v>8</v>
      </c>
      <c r="D2" s="5"/>
      <c r="E2" s="5"/>
      <c r="F2" s="6"/>
      <c r="G2" s="24"/>
      <c r="H2" s="24"/>
      <c r="I2" s="24"/>
      <c r="J2" s="24"/>
      <c r="K2" s="24"/>
      <c r="L2" s="24"/>
    </row>
    <row r="3" spans="1:12" ht="16.5" thickBot="1" x14ac:dyDescent="0.3">
      <c r="A3" s="24"/>
      <c r="B3" s="7"/>
      <c r="C3" s="8"/>
      <c r="D3" s="8"/>
      <c r="E3" s="8"/>
      <c r="F3" s="9"/>
      <c r="G3" s="24"/>
      <c r="H3" s="24"/>
      <c r="I3" s="24"/>
      <c r="J3" s="24"/>
      <c r="K3" s="24"/>
      <c r="L3" s="24"/>
    </row>
    <row r="4" spans="1:12" ht="16.5" thickBot="1" x14ac:dyDescent="0.3">
      <c r="A4" s="24"/>
      <c r="B4" s="7" t="s">
        <v>5</v>
      </c>
      <c r="C4" s="8"/>
      <c r="D4" s="8"/>
      <c r="E4" s="10"/>
      <c r="F4" s="9"/>
      <c r="G4" s="24"/>
      <c r="H4" s="24"/>
      <c r="I4" s="24"/>
      <c r="J4" s="24"/>
      <c r="K4" s="24"/>
      <c r="L4" s="24"/>
    </row>
    <row r="5" spans="1:12" ht="16.5" thickBot="1" x14ac:dyDescent="0.3">
      <c r="A5" s="24"/>
      <c r="B5" s="7"/>
      <c r="C5" s="8"/>
      <c r="D5" s="8"/>
      <c r="E5" s="11"/>
      <c r="F5" s="9"/>
      <c r="G5" s="24"/>
      <c r="H5" s="24"/>
      <c r="I5" s="24"/>
      <c r="J5" s="24"/>
      <c r="K5" s="24"/>
      <c r="L5" s="24"/>
    </row>
    <row r="6" spans="1:12" ht="16.5" thickBot="1" x14ac:dyDescent="0.3">
      <c r="A6" s="24"/>
      <c r="B6" s="7" t="s">
        <v>6</v>
      </c>
      <c r="C6" s="8"/>
      <c r="D6" s="8"/>
      <c r="E6" s="10"/>
      <c r="F6" s="9"/>
      <c r="G6" s="24"/>
      <c r="H6" s="24" t="s">
        <v>4</v>
      </c>
      <c r="I6" s="24"/>
      <c r="J6" s="24"/>
      <c r="K6" s="2">
        <f>(E4+E6)/2-E8</f>
        <v>0</v>
      </c>
      <c r="L6" s="24"/>
    </row>
    <row r="7" spans="1:12" ht="16.5" thickBot="1" x14ac:dyDescent="0.3">
      <c r="A7" s="24"/>
      <c r="B7" s="7"/>
      <c r="C7" s="8"/>
      <c r="D7" s="8"/>
      <c r="E7" s="11"/>
      <c r="F7" s="9"/>
      <c r="G7" s="24"/>
      <c r="H7" s="24" t="s">
        <v>11</v>
      </c>
      <c r="I7" s="24"/>
      <c r="J7" s="24"/>
      <c r="K7" s="24"/>
      <c r="L7" s="24"/>
    </row>
    <row r="8" spans="1:12" ht="16.5" thickBot="1" x14ac:dyDescent="0.3">
      <c r="A8" s="24"/>
      <c r="B8" s="7" t="s">
        <v>7</v>
      </c>
      <c r="C8" s="8"/>
      <c r="D8" s="8"/>
      <c r="E8" s="10"/>
      <c r="F8" s="9"/>
      <c r="G8" s="24"/>
      <c r="H8" s="24"/>
      <c r="I8" s="24"/>
      <c r="J8" s="24"/>
      <c r="K8" s="24"/>
      <c r="L8" s="24"/>
    </row>
    <row r="9" spans="1:12" ht="15.75" x14ac:dyDescent="0.25">
      <c r="A9" s="24"/>
      <c r="B9" s="12"/>
      <c r="C9" s="13"/>
      <c r="D9" s="13"/>
      <c r="E9" s="14"/>
      <c r="F9" s="15"/>
      <c r="G9" s="24"/>
      <c r="H9" s="24"/>
      <c r="I9" s="24"/>
      <c r="J9" s="24"/>
      <c r="K9" s="24"/>
      <c r="L9" s="24"/>
    </row>
    <row r="10" spans="1:12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x14ac:dyDescent="0.25">
      <c r="A11" s="24"/>
      <c r="B11" s="25" t="s">
        <v>0</v>
      </c>
      <c r="C11" s="27" t="s">
        <v>1</v>
      </c>
      <c r="D11" s="27" t="s">
        <v>2</v>
      </c>
      <c r="E11" s="27" t="s">
        <v>3</v>
      </c>
      <c r="F11" s="29" t="s">
        <v>9</v>
      </c>
      <c r="G11" s="29" t="s">
        <v>10</v>
      </c>
      <c r="H11" s="24"/>
      <c r="I11" s="24"/>
      <c r="J11" s="24"/>
      <c r="K11" s="24"/>
      <c r="L11" s="24"/>
    </row>
    <row r="12" spans="1:12" x14ac:dyDescent="0.25">
      <c r="A12" s="24"/>
      <c r="B12" s="26"/>
      <c r="C12" s="28"/>
      <c r="D12" s="28"/>
      <c r="E12" s="28"/>
      <c r="F12" s="30"/>
      <c r="G12" s="29"/>
      <c r="H12" s="24"/>
      <c r="I12" s="24"/>
      <c r="J12" s="24"/>
      <c r="K12" s="24"/>
      <c r="L12" s="24"/>
    </row>
    <row r="13" spans="1:12" x14ac:dyDescent="0.25">
      <c r="A13" s="24"/>
      <c r="B13" s="18" t="s">
        <v>266</v>
      </c>
      <c r="C13" s="31">
        <v>200</v>
      </c>
      <c r="D13" s="31">
        <v>90</v>
      </c>
      <c r="E13" s="22">
        <v>800</v>
      </c>
      <c r="F13" s="19">
        <v>257.39999999999998</v>
      </c>
      <c r="G13" s="17">
        <f>F13*POWER((($E$4+$E$6)/2-$E$8)/70,1.4)</f>
        <v>0</v>
      </c>
      <c r="H13" s="24"/>
      <c r="I13" s="24"/>
      <c r="J13" s="24"/>
      <c r="K13" s="24"/>
      <c r="L13" s="24"/>
    </row>
    <row r="14" spans="1:12" x14ac:dyDescent="0.25">
      <c r="A14" s="24"/>
      <c r="B14" s="18" t="s">
        <v>267</v>
      </c>
      <c r="C14" s="31"/>
      <c r="D14" s="31"/>
      <c r="E14" s="22">
        <v>900</v>
      </c>
      <c r="F14" s="19">
        <v>304.2</v>
      </c>
      <c r="G14" s="17">
        <f t="shared" ref="G14:G55" si="0">F14*POWER((($E$4+$E$6)/2-$E$8)/70,1.4)</f>
        <v>0</v>
      </c>
      <c r="H14" s="24"/>
      <c r="I14" s="24"/>
      <c r="J14" s="24"/>
      <c r="K14" s="24"/>
      <c r="L14" s="24"/>
    </row>
    <row r="15" spans="1:12" x14ac:dyDescent="0.25">
      <c r="A15" s="24"/>
      <c r="B15" s="18" t="s">
        <v>268</v>
      </c>
      <c r="C15" s="31"/>
      <c r="D15" s="31"/>
      <c r="E15" s="22">
        <v>1000</v>
      </c>
      <c r="F15" s="19">
        <v>351</v>
      </c>
      <c r="G15" s="17">
        <f t="shared" si="0"/>
        <v>0</v>
      </c>
      <c r="H15" s="24"/>
      <c r="I15" s="24"/>
      <c r="J15" s="24"/>
      <c r="K15" s="24"/>
      <c r="L15" s="24"/>
    </row>
    <row r="16" spans="1:12" x14ac:dyDescent="0.25">
      <c r="A16" s="24"/>
      <c r="B16" s="18" t="s">
        <v>269</v>
      </c>
      <c r="C16" s="31"/>
      <c r="D16" s="31"/>
      <c r="E16" s="22">
        <v>1100</v>
      </c>
      <c r="F16" s="19">
        <v>397.8</v>
      </c>
      <c r="G16" s="17">
        <f t="shared" si="0"/>
        <v>0</v>
      </c>
      <c r="H16" s="24"/>
      <c r="I16" s="24"/>
      <c r="J16" s="24"/>
      <c r="K16" s="24"/>
      <c r="L16" s="24"/>
    </row>
    <row r="17" spans="1:12" ht="15.75" x14ac:dyDescent="0.25">
      <c r="A17" s="24"/>
      <c r="B17" s="18" t="s">
        <v>270</v>
      </c>
      <c r="C17" s="31"/>
      <c r="D17" s="31"/>
      <c r="E17" s="22">
        <v>1200</v>
      </c>
      <c r="F17" s="19">
        <v>444.6</v>
      </c>
      <c r="G17" s="17">
        <f t="shared" si="0"/>
        <v>0</v>
      </c>
      <c r="H17" s="16"/>
      <c r="I17" s="24"/>
      <c r="J17" s="24"/>
      <c r="K17" s="24"/>
      <c r="L17" s="24"/>
    </row>
    <row r="18" spans="1:12" x14ac:dyDescent="0.25">
      <c r="A18" s="24"/>
      <c r="B18" s="18" t="s">
        <v>271</v>
      </c>
      <c r="C18" s="31"/>
      <c r="D18" s="31"/>
      <c r="E18" s="22">
        <v>1300</v>
      </c>
      <c r="F18" s="19">
        <v>491.4</v>
      </c>
      <c r="G18" s="17">
        <f t="shared" si="0"/>
        <v>0</v>
      </c>
      <c r="H18" s="24"/>
      <c r="I18" s="24"/>
      <c r="J18" s="24"/>
      <c r="K18" s="24"/>
      <c r="L18" s="24"/>
    </row>
    <row r="19" spans="1:12" x14ac:dyDescent="0.25">
      <c r="A19" s="24"/>
      <c r="B19" s="18" t="s">
        <v>272</v>
      </c>
      <c r="C19" s="31"/>
      <c r="D19" s="31"/>
      <c r="E19" s="22">
        <v>1400</v>
      </c>
      <c r="F19" s="19">
        <v>538.20000000000005</v>
      </c>
      <c r="G19" s="17">
        <f t="shared" si="0"/>
        <v>0</v>
      </c>
      <c r="H19" s="24"/>
      <c r="I19" s="24"/>
      <c r="J19" s="24"/>
      <c r="K19" s="24"/>
      <c r="L19" s="24"/>
    </row>
    <row r="20" spans="1:12" x14ac:dyDescent="0.25">
      <c r="A20" s="24"/>
      <c r="B20" s="18" t="s">
        <v>273</v>
      </c>
      <c r="C20" s="31"/>
      <c r="D20" s="31"/>
      <c r="E20" s="22">
        <v>1500</v>
      </c>
      <c r="F20" s="19">
        <v>585</v>
      </c>
      <c r="G20" s="17">
        <f t="shared" si="0"/>
        <v>0</v>
      </c>
      <c r="H20" s="24"/>
      <c r="I20" s="24"/>
      <c r="J20" s="24"/>
      <c r="K20" s="24"/>
      <c r="L20" s="24"/>
    </row>
    <row r="21" spans="1:12" x14ac:dyDescent="0.25">
      <c r="A21" s="24"/>
      <c r="B21" s="18" t="s">
        <v>274</v>
      </c>
      <c r="C21" s="31"/>
      <c r="D21" s="31"/>
      <c r="E21" s="22">
        <v>1600</v>
      </c>
      <c r="F21" s="19">
        <v>631.79999999999995</v>
      </c>
      <c r="G21" s="17">
        <f t="shared" si="0"/>
        <v>0</v>
      </c>
      <c r="H21" s="24"/>
      <c r="I21" s="24"/>
      <c r="J21" s="24"/>
      <c r="K21" s="24"/>
      <c r="L21" s="24"/>
    </row>
    <row r="22" spans="1:12" x14ac:dyDescent="0.25">
      <c r="A22" s="24"/>
      <c r="B22" s="18" t="s">
        <v>275</v>
      </c>
      <c r="C22" s="31"/>
      <c r="D22" s="31"/>
      <c r="E22" s="22">
        <v>1700</v>
      </c>
      <c r="F22" s="19">
        <v>678.6</v>
      </c>
      <c r="G22" s="17">
        <f t="shared" si="0"/>
        <v>0</v>
      </c>
      <c r="H22" s="24"/>
      <c r="I22" s="24"/>
      <c r="J22" s="24"/>
      <c r="K22" s="24"/>
      <c r="L22" s="24"/>
    </row>
    <row r="23" spans="1:12" x14ac:dyDescent="0.25">
      <c r="A23" s="24"/>
      <c r="B23" s="18" t="s">
        <v>276</v>
      </c>
      <c r="C23" s="31"/>
      <c r="D23" s="31"/>
      <c r="E23" s="22">
        <v>1800</v>
      </c>
      <c r="F23" s="19">
        <v>725.4</v>
      </c>
      <c r="G23" s="17">
        <f t="shared" si="0"/>
        <v>0</v>
      </c>
      <c r="H23" s="24"/>
      <c r="I23" s="24"/>
      <c r="J23" s="24"/>
      <c r="K23" s="24"/>
      <c r="L23" s="24"/>
    </row>
    <row r="24" spans="1:12" x14ac:dyDescent="0.25">
      <c r="A24" s="24"/>
      <c r="B24" s="18" t="s">
        <v>277</v>
      </c>
      <c r="C24" s="31"/>
      <c r="D24" s="31"/>
      <c r="E24" s="22">
        <v>1900</v>
      </c>
      <c r="F24" s="19">
        <v>772.2</v>
      </c>
      <c r="G24" s="17">
        <f t="shared" si="0"/>
        <v>0</v>
      </c>
      <c r="H24" s="24"/>
      <c r="I24" s="24"/>
      <c r="J24" s="24"/>
      <c r="K24" s="24"/>
      <c r="L24" s="24"/>
    </row>
    <row r="25" spans="1:12" x14ac:dyDescent="0.25">
      <c r="A25" s="24"/>
      <c r="B25" s="18" t="s">
        <v>278</v>
      </c>
      <c r="C25" s="31"/>
      <c r="D25" s="31"/>
      <c r="E25" s="22">
        <v>2000</v>
      </c>
      <c r="F25" s="19">
        <v>819</v>
      </c>
      <c r="G25" s="17">
        <f t="shared" si="0"/>
        <v>0</v>
      </c>
      <c r="H25" s="24"/>
      <c r="I25" s="24"/>
      <c r="J25" s="24"/>
      <c r="K25" s="24"/>
      <c r="L25" s="24"/>
    </row>
    <row r="26" spans="1:12" x14ac:dyDescent="0.25">
      <c r="A26" s="24"/>
      <c r="B26" s="18" t="s">
        <v>279</v>
      </c>
      <c r="C26" s="31"/>
      <c r="D26" s="31"/>
      <c r="E26" s="22">
        <v>2100</v>
      </c>
      <c r="F26" s="19">
        <v>865.8</v>
      </c>
      <c r="G26" s="17">
        <f t="shared" si="0"/>
        <v>0</v>
      </c>
      <c r="H26" s="24"/>
      <c r="I26" s="24"/>
      <c r="J26" s="24"/>
      <c r="K26" s="24"/>
      <c r="L26" s="24"/>
    </row>
    <row r="27" spans="1:12" x14ac:dyDescent="0.25">
      <c r="A27" s="24"/>
      <c r="B27" s="18" t="s">
        <v>280</v>
      </c>
      <c r="C27" s="31"/>
      <c r="D27" s="31"/>
      <c r="E27" s="22">
        <v>2200</v>
      </c>
      <c r="F27" s="19">
        <v>912.6</v>
      </c>
      <c r="G27" s="17">
        <f t="shared" si="0"/>
        <v>0</v>
      </c>
      <c r="H27" s="24"/>
      <c r="I27" s="24"/>
      <c r="J27" s="24"/>
      <c r="K27" s="24"/>
      <c r="L27" s="24"/>
    </row>
    <row r="28" spans="1:12" x14ac:dyDescent="0.25">
      <c r="A28" s="24"/>
      <c r="B28" s="18" t="s">
        <v>281</v>
      </c>
      <c r="C28" s="31"/>
      <c r="D28" s="31"/>
      <c r="E28" s="22">
        <v>2300</v>
      </c>
      <c r="F28" s="19">
        <v>959.4</v>
      </c>
      <c r="G28" s="17">
        <f t="shared" si="0"/>
        <v>0</v>
      </c>
      <c r="H28" s="24"/>
      <c r="I28" s="24"/>
      <c r="J28" s="24"/>
      <c r="K28" s="24"/>
      <c r="L28" s="24"/>
    </row>
    <row r="29" spans="1:12" x14ac:dyDescent="0.25">
      <c r="A29" s="24"/>
      <c r="B29" s="18" t="s">
        <v>282</v>
      </c>
      <c r="C29" s="31"/>
      <c r="D29" s="31"/>
      <c r="E29" s="22">
        <v>2400</v>
      </c>
      <c r="F29" s="19">
        <v>1006.2</v>
      </c>
      <c r="G29" s="17">
        <f t="shared" si="0"/>
        <v>0</v>
      </c>
      <c r="H29" s="24"/>
      <c r="I29" s="24"/>
      <c r="J29" s="24"/>
      <c r="K29" s="24"/>
      <c r="L29" s="24"/>
    </row>
    <row r="30" spans="1:12" x14ac:dyDescent="0.25">
      <c r="A30" s="24"/>
      <c r="B30" s="18" t="s">
        <v>283</v>
      </c>
      <c r="C30" s="31"/>
      <c r="D30" s="31"/>
      <c r="E30" s="22">
        <v>2500</v>
      </c>
      <c r="F30" s="19">
        <v>964.08</v>
      </c>
      <c r="G30" s="17">
        <f t="shared" si="0"/>
        <v>0</v>
      </c>
      <c r="H30" s="24"/>
      <c r="I30" s="24"/>
      <c r="J30" s="24"/>
      <c r="K30" s="24"/>
      <c r="L30" s="24"/>
    </row>
    <row r="31" spans="1:12" x14ac:dyDescent="0.25">
      <c r="A31" s="24"/>
      <c r="B31" s="18" t="s">
        <v>284</v>
      </c>
      <c r="C31" s="31"/>
      <c r="D31" s="31"/>
      <c r="E31" s="22">
        <v>2600</v>
      </c>
      <c r="F31" s="19">
        <v>1010.88</v>
      </c>
      <c r="G31" s="17">
        <f t="shared" si="0"/>
        <v>0</v>
      </c>
      <c r="H31" s="24"/>
      <c r="I31" s="24"/>
      <c r="J31" s="24"/>
      <c r="K31" s="24"/>
      <c r="L31" s="24"/>
    </row>
    <row r="32" spans="1:12" x14ac:dyDescent="0.25">
      <c r="A32" s="24"/>
      <c r="B32" s="18" t="s">
        <v>285</v>
      </c>
      <c r="C32" s="31"/>
      <c r="D32" s="31"/>
      <c r="E32" s="22">
        <v>2700</v>
      </c>
      <c r="F32" s="19">
        <v>1057.68</v>
      </c>
      <c r="G32" s="17">
        <f t="shared" si="0"/>
        <v>0</v>
      </c>
      <c r="H32" s="24"/>
      <c r="I32" s="24"/>
      <c r="J32" s="24"/>
      <c r="K32" s="24"/>
      <c r="L32" s="24"/>
    </row>
    <row r="33" spans="1:12" x14ac:dyDescent="0.25">
      <c r="A33" s="24"/>
      <c r="B33" s="18" t="s">
        <v>286</v>
      </c>
      <c r="C33" s="31"/>
      <c r="D33" s="31"/>
      <c r="E33" s="22">
        <v>2800</v>
      </c>
      <c r="F33" s="19">
        <v>1104.48</v>
      </c>
      <c r="G33" s="17">
        <f t="shared" si="0"/>
        <v>0</v>
      </c>
      <c r="H33" s="24"/>
      <c r="I33" s="24"/>
      <c r="J33" s="24"/>
      <c r="K33" s="24"/>
      <c r="L33" s="24"/>
    </row>
    <row r="34" spans="1:12" x14ac:dyDescent="0.25">
      <c r="A34" s="24"/>
      <c r="B34" s="18" t="s">
        <v>287</v>
      </c>
      <c r="C34" s="31"/>
      <c r="D34" s="31"/>
      <c r="E34" s="22">
        <v>2900</v>
      </c>
      <c r="F34" s="19">
        <v>1151.28</v>
      </c>
      <c r="G34" s="17">
        <f t="shared" si="0"/>
        <v>0</v>
      </c>
      <c r="H34" s="24"/>
      <c r="I34" s="24"/>
      <c r="J34" s="24"/>
      <c r="K34" s="24"/>
      <c r="L34" s="24"/>
    </row>
    <row r="35" spans="1:12" x14ac:dyDescent="0.25">
      <c r="A35" s="24"/>
      <c r="B35" s="18" t="s">
        <v>288</v>
      </c>
      <c r="C35" s="31"/>
      <c r="D35" s="31"/>
      <c r="E35" s="22">
        <v>3000</v>
      </c>
      <c r="F35" s="19">
        <v>1198.08</v>
      </c>
      <c r="G35" s="17">
        <f t="shared" si="0"/>
        <v>0</v>
      </c>
      <c r="H35" s="24"/>
      <c r="I35" s="24"/>
      <c r="J35" s="24"/>
      <c r="K35" s="24"/>
      <c r="L35" s="24"/>
    </row>
    <row r="36" spans="1:12" x14ac:dyDescent="0.25">
      <c r="A36" s="24"/>
      <c r="B36" s="18" t="s">
        <v>289</v>
      </c>
      <c r="C36" s="31"/>
      <c r="D36" s="31"/>
      <c r="E36" s="22">
        <v>3100</v>
      </c>
      <c r="F36" s="19">
        <v>1244.8800000000001</v>
      </c>
      <c r="G36" s="17">
        <f t="shared" si="0"/>
        <v>0</v>
      </c>
      <c r="H36" s="24"/>
      <c r="I36" s="24"/>
      <c r="J36" s="24"/>
      <c r="K36" s="24"/>
      <c r="L36" s="24"/>
    </row>
    <row r="37" spans="1:12" x14ac:dyDescent="0.25">
      <c r="A37" s="24"/>
      <c r="B37" s="18" t="s">
        <v>290</v>
      </c>
      <c r="C37" s="31"/>
      <c r="D37" s="31"/>
      <c r="E37" s="22">
        <v>3200</v>
      </c>
      <c r="F37" s="19">
        <v>1291.68</v>
      </c>
      <c r="G37" s="17">
        <f t="shared" si="0"/>
        <v>0</v>
      </c>
      <c r="H37" s="24"/>
      <c r="I37" s="24"/>
      <c r="J37" s="24"/>
      <c r="K37" s="24"/>
      <c r="L37" s="24"/>
    </row>
    <row r="38" spans="1:12" x14ac:dyDescent="0.25">
      <c r="A38" s="24"/>
      <c r="B38" s="18" t="s">
        <v>291</v>
      </c>
      <c r="C38" s="31"/>
      <c r="D38" s="31"/>
      <c r="E38" s="22">
        <v>3300</v>
      </c>
      <c r="F38" s="19">
        <v>1338.48</v>
      </c>
      <c r="G38" s="17">
        <f t="shared" si="0"/>
        <v>0</v>
      </c>
      <c r="H38" s="24"/>
      <c r="I38" s="24"/>
      <c r="J38" s="24"/>
      <c r="K38" s="24"/>
      <c r="L38" s="24"/>
    </row>
    <row r="39" spans="1:12" x14ac:dyDescent="0.25">
      <c r="A39" s="24"/>
      <c r="B39" s="18" t="s">
        <v>292</v>
      </c>
      <c r="C39" s="31"/>
      <c r="D39" s="31"/>
      <c r="E39" s="22">
        <v>3400</v>
      </c>
      <c r="F39" s="19">
        <v>1385.28</v>
      </c>
      <c r="G39" s="17">
        <f t="shared" si="0"/>
        <v>0</v>
      </c>
      <c r="H39" s="24"/>
      <c r="I39" s="24"/>
      <c r="J39" s="24"/>
      <c r="K39" s="24"/>
      <c r="L39" s="24"/>
    </row>
    <row r="40" spans="1:12" x14ac:dyDescent="0.25">
      <c r="A40" s="24"/>
      <c r="B40" s="18" t="s">
        <v>293</v>
      </c>
      <c r="C40" s="31"/>
      <c r="D40" s="31"/>
      <c r="E40" s="22">
        <v>3500</v>
      </c>
      <c r="F40" s="19">
        <v>1432.08</v>
      </c>
      <c r="G40" s="17">
        <f t="shared" si="0"/>
        <v>0</v>
      </c>
      <c r="H40" s="24"/>
      <c r="I40" s="24"/>
      <c r="J40" s="24"/>
      <c r="K40" s="24"/>
      <c r="L40" s="24"/>
    </row>
    <row r="41" spans="1:12" x14ac:dyDescent="0.25">
      <c r="A41" s="24"/>
      <c r="B41" s="18" t="s">
        <v>294</v>
      </c>
      <c r="C41" s="31"/>
      <c r="D41" s="31"/>
      <c r="E41" s="22">
        <v>3600</v>
      </c>
      <c r="F41" s="19">
        <v>1478.88</v>
      </c>
      <c r="G41" s="17">
        <f t="shared" si="0"/>
        <v>0</v>
      </c>
      <c r="H41" s="24"/>
      <c r="I41" s="24"/>
      <c r="J41" s="24"/>
      <c r="K41" s="24"/>
      <c r="L41" s="24"/>
    </row>
    <row r="42" spans="1:12" x14ac:dyDescent="0.25">
      <c r="A42" s="24"/>
      <c r="B42" s="18" t="s">
        <v>295</v>
      </c>
      <c r="C42" s="31"/>
      <c r="D42" s="31"/>
      <c r="E42" s="22">
        <v>3700</v>
      </c>
      <c r="F42" s="19">
        <v>1525.68</v>
      </c>
      <c r="G42" s="17">
        <f t="shared" si="0"/>
        <v>0</v>
      </c>
      <c r="H42" s="24"/>
      <c r="I42" s="24"/>
      <c r="J42" s="24"/>
      <c r="K42" s="24"/>
      <c r="L42" s="24"/>
    </row>
    <row r="43" spans="1:12" x14ac:dyDescent="0.25">
      <c r="A43" s="24"/>
      <c r="B43" s="18" t="s">
        <v>296</v>
      </c>
      <c r="C43" s="31"/>
      <c r="D43" s="31"/>
      <c r="E43" s="22">
        <v>3800</v>
      </c>
      <c r="F43" s="19">
        <v>1572.48</v>
      </c>
      <c r="G43" s="17">
        <f t="shared" si="0"/>
        <v>0</v>
      </c>
      <c r="H43" s="24"/>
      <c r="I43" s="24"/>
      <c r="J43" s="24"/>
      <c r="K43" s="24"/>
      <c r="L43" s="24"/>
    </row>
    <row r="44" spans="1:12" x14ac:dyDescent="0.25">
      <c r="A44" s="24"/>
      <c r="B44" s="18" t="s">
        <v>297</v>
      </c>
      <c r="C44" s="31"/>
      <c r="D44" s="31"/>
      <c r="E44" s="22">
        <v>3900</v>
      </c>
      <c r="F44" s="19">
        <v>1619.28</v>
      </c>
      <c r="G44" s="17">
        <f t="shared" si="0"/>
        <v>0</v>
      </c>
      <c r="H44" s="24"/>
      <c r="I44" s="24"/>
      <c r="J44" s="24"/>
      <c r="K44" s="24"/>
      <c r="L44" s="24"/>
    </row>
    <row r="45" spans="1:12" x14ac:dyDescent="0.25">
      <c r="A45" s="24"/>
      <c r="B45" s="18" t="s">
        <v>298</v>
      </c>
      <c r="C45" s="31"/>
      <c r="D45" s="31"/>
      <c r="E45" s="22">
        <v>4000</v>
      </c>
      <c r="F45" s="19">
        <v>1666.08</v>
      </c>
      <c r="G45" s="17">
        <f t="shared" si="0"/>
        <v>0</v>
      </c>
      <c r="H45" s="24"/>
      <c r="I45" s="24"/>
      <c r="J45" s="24"/>
      <c r="K45" s="24"/>
      <c r="L45" s="24"/>
    </row>
    <row r="46" spans="1:12" x14ac:dyDescent="0.25">
      <c r="A46" s="24"/>
      <c r="B46" s="18" t="s">
        <v>299</v>
      </c>
      <c r="C46" s="31"/>
      <c r="D46" s="31"/>
      <c r="E46" s="22">
        <v>4100</v>
      </c>
      <c r="F46" s="19">
        <v>1712.88</v>
      </c>
      <c r="G46" s="17">
        <f t="shared" si="0"/>
        <v>0</v>
      </c>
      <c r="H46" s="24"/>
      <c r="I46" s="24"/>
      <c r="J46" s="24"/>
      <c r="K46" s="24"/>
      <c r="L46" s="24"/>
    </row>
    <row r="47" spans="1:12" x14ac:dyDescent="0.25">
      <c r="A47" s="24"/>
      <c r="B47" s="18" t="s">
        <v>300</v>
      </c>
      <c r="C47" s="31"/>
      <c r="D47" s="31"/>
      <c r="E47" s="22">
        <v>4200</v>
      </c>
      <c r="F47" s="19">
        <v>1759.68</v>
      </c>
      <c r="G47" s="17">
        <f t="shared" si="0"/>
        <v>0</v>
      </c>
      <c r="H47" s="24"/>
      <c r="I47" s="24"/>
      <c r="J47" s="24"/>
      <c r="K47" s="24"/>
      <c r="L47" s="24"/>
    </row>
    <row r="48" spans="1:12" x14ac:dyDescent="0.25">
      <c r="A48" s="24"/>
      <c r="B48" s="18" t="s">
        <v>301</v>
      </c>
      <c r="C48" s="31"/>
      <c r="D48" s="31"/>
      <c r="E48" s="22">
        <v>4300</v>
      </c>
      <c r="F48" s="19">
        <v>1806.48</v>
      </c>
      <c r="G48" s="17">
        <f t="shared" si="0"/>
        <v>0</v>
      </c>
      <c r="H48" s="24"/>
      <c r="I48" s="24"/>
      <c r="J48" s="24"/>
      <c r="K48" s="24"/>
      <c r="L48" s="24"/>
    </row>
    <row r="49" spans="1:12" x14ac:dyDescent="0.25">
      <c r="A49" s="24"/>
      <c r="B49" s="18" t="s">
        <v>302</v>
      </c>
      <c r="C49" s="31"/>
      <c r="D49" s="31"/>
      <c r="E49" s="22">
        <v>4400</v>
      </c>
      <c r="F49" s="19">
        <v>1853.28</v>
      </c>
      <c r="G49" s="17">
        <f t="shared" si="0"/>
        <v>0</v>
      </c>
      <c r="H49" s="24"/>
      <c r="I49" s="24"/>
      <c r="J49" s="24"/>
      <c r="K49" s="24"/>
      <c r="L49" s="24"/>
    </row>
    <row r="50" spans="1:12" x14ac:dyDescent="0.25">
      <c r="A50" s="24"/>
      <c r="B50" s="18" t="s">
        <v>303</v>
      </c>
      <c r="C50" s="31"/>
      <c r="D50" s="31"/>
      <c r="E50" s="22">
        <v>4500</v>
      </c>
      <c r="F50" s="19">
        <v>1900.08</v>
      </c>
      <c r="G50" s="17">
        <f t="shared" si="0"/>
        <v>0</v>
      </c>
      <c r="H50" s="24"/>
      <c r="I50" s="24"/>
      <c r="J50" s="24"/>
      <c r="K50" s="24"/>
      <c r="L50" s="24"/>
    </row>
    <row r="51" spans="1:12" x14ac:dyDescent="0.25">
      <c r="A51" s="24"/>
      <c r="B51" s="18" t="s">
        <v>304</v>
      </c>
      <c r="C51" s="31"/>
      <c r="D51" s="31"/>
      <c r="E51" s="22">
        <v>4600</v>
      </c>
      <c r="F51" s="19">
        <v>1946.88</v>
      </c>
      <c r="G51" s="17">
        <f t="shared" si="0"/>
        <v>0</v>
      </c>
      <c r="H51" s="24"/>
      <c r="I51" s="24"/>
      <c r="J51" s="24"/>
      <c r="K51" s="24"/>
      <c r="L51" s="24"/>
    </row>
    <row r="52" spans="1:12" x14ac:dyDescent="0.25">
      <c r="A52" s="24"/>
      <c r="B52" s="18" t="s">
        <v>305</v>
      </c>
      <c r="C52" s="31"/>
      <c r="D52" s="31"/>
      <c r="E52" s="22">
        <v>4700</v>
      </c>
      <c r="F52" s="19">
        <v>1993.68</v>
      </c>
      <c r="G52" s="17">
        <f t="shared" si="0"/>
        <v>0</v>
      </c>
      <c r="H52" s="24"/>
      <c r="I52" s="24"/>
      <c r="J52" s="24"/>
      <c r="K52" s="24"/>
      <c r="L52" s="24"/>
    </row>
    <row r="53" spans="1:12" x14ac:dyDescent="0.25">
      <c r="A53" s="24"/>
      <c r="B53" s="18" t="s">
        <v>306</v>
      </c>
      <c r="C53" s="31"/>
      <c r="D53" s="31"/>
      <c r="E53" s="22">
        <v>4800</v>
      </c>
      <c r="F53" s="19">
        <v>2040.48</v>
      </c>
      <c r="G53" s="17">
        <f t="shared" si="0"/>
        <v>0</v>
      </c>
      <c r="H53" s="24"/>
      <c r="I53" s="24"/>
      <c r="J53" s="24"/>
      <c r="K53" s="24"/>
      <c r="L53" s="24"/>
    </row>
    <row r="54" spans="1:12" x14ac:dyDescent="0.25">
      <c r="A54" s="24"/>
      <c r="B54" s="18" t="s">
        <v>307</v>
      </c>
      <c r="C54" s="31"/>
      <c r="D54" s="31"/>
      <c r="E54" s="22">
        <v>4900</v>
      </c>
      <c r="F54" s="19">
        <v>2087.2800000000002</v>
      </c>
      <c r="G54" s="17">
        <f t="shared" si="0"/>
        <v>0</v>
      </c>
      <c r="H54" s="24"/>
      <c r="I54" s="24"/>
      <c r="J54" s="24"/>
      <c r="K54" s="24"/>
      <c r="L54" s="24"/>
    </row>
    <row r="55" spans="1:12" x14ac:dyDescent="0.25">
      <c r="A55" s="24"/>
      <c r="B55" s="18" t="s">
        <v>308</v>
      </c>
      <c r="C55" s="31"/>
      <c r="D55" s="31"/>
      <c r="E55" s="22">
        <v>5000</v>
      </c>
      <c r="F55" s="19">
        <v>2134.08</v>
      </c>
      <c r="G55" s="17">
        <f t="shared" si="0"/>
        <v>0</v>
      </c>
      <c r="H55" s="24"/>
      <c r="I55" s="24"/>
      <c r="J55" s="24"/>
      <c r="K55" s="24"/>
      <c r="L55" s="24"/>
    </row>
    <row r="56" spans="1:12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</row>
    <row r="57" spans="1:12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</row>
  </sheetData>
  <protectedRanges>
    <protectedRange sqref="E4 E6 E8" name="Диапазон1"/>
  </protectedRanges>
  <mergeCells count="8">
    <mergeCell ref="B11:B12"/>
    <mergeCell ref="C11:C12"/>
    <mergeCell ref="D11:D12"/>
    <mergeCell ref="E11:E12"/>
    <mergeCell ref="F11:F12"/>
    <mergeCell ref="G11:G12"/>
    <mergeCell ref="C13:C55"/>
    <mergeCell ref="D13:D5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workbookViewId="0">
      <selection activeCell="J14" sqref="J14"/>
    </sheetView>
  </sheetViews>
  <sheetFormatPr defaultRowHeight="15" x14ac:dyDescent="0.25"/>
  <cols>
    <col min="1" max="1" width="6.42578125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1:13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.75" x14ac:dyDescent="0.25">
      <c r="A2" s="24"/>
      <c r="B2" s="3"/>
      <c r="C2" s="4" t="s">
        <v>8</v>
      </c>
      <c r="D2" s="5"/>
      <c r="E2" s="5"/>
      <c r="F2" s="6"/>
      <c r="G2" s="24"/>
      <c r="H2" s="24"/>
      <c r="I2" s="24"/>
      <c r="J2" s="24"/>
      <c r="K2" s="24"/>
      <c r="L2" s="24"/>
      <c r="M2" s="24"/>
    </row>
    <row r="3" spans="1:13" ht="16.5" thickBot="1" x14ac:dyDescent="0.3">
      <c r="A3" s="24"/>
      <c r="B3" s="7"/>
      <c r="C3" s="8"/>
      <c r="D3" s="8"/>
      <c r="E3" s="8"/>
      <c r="F3" s="9"/>
      <c r="G3" s="24"/>
      <c r="H3" s="24"/>
      <c r="I3" s="24"/>
      <c r="J3" s="24"/>
      <c r="K3" s="24"/>
      <c r="L3" s="24"/>
      <c r="M3" s="24"/>
    </row>
    <row r="4" spans="1:13" ht="16.5" thickBot="1" x14ac:dyDescent="0.3">
      <c r="A4" s="24"/>
      <c r="B4" s="7" t="s">
        <v>5</v>
      </c>
      <c r="C4" s="8"/>
      <c r="D4" s="8"/>
      <c r="E4" s="10"/>
      <c r="F4" s="9"/>
      <c r="G4" s="24"/>
      <c r="H4" s="24"/>
      <c r="I4" s="24"/>
      <c r="J4" s="24"/>
      <c r="K4" s="24"/>
      <c r="L4" s="24"/>
      <c r="M4" s="24"/>
    </row>
    <row r="5" spans="1:13" ht="16.5" thickBot="1" x14ac:dyDescent="0.3">
      <c r="A5" s="24"/>
      <c r="B5" s="7"/>
      <c r="C5" s="8"/>
      <c r="D5" s="8"/>
      <c r="E5" s="11"/>
      <c r="F5" s="9"/>
      <c r="G5" s="24"/>
      <c r="H5" s="24"/>
      <c r="I5" s="24"/>
      <c r="J5" s="24"/>
      <c r="K5" s="24"/>
      <c r="L5" s="24"/>
      <c r="M5" s="24"/>
    </row>
    <row r="6" spans="1:13" ht="16.5" thickBot="1" x14ac:dyDescent="0.3">
      <c r="A6" s="24"/>
      <c r="B6" s="7" t="s">
        <v>6</v>
      </c>
      <c r="C6" s="8"/>
      <c r="D6" s="8"/>
      <c r="E6" s="10"/>
      <c r="F6" s="9"/>
      <c r="G6" s="24"/>
      <c r="H6" s="24" t="s">
        <v>4</v>
      </c>
      <c r="I6" s="24"/>
      <c r="J6" s="24"/>
      <c r="K6" s="2">
        <f>(E4+E6)/2-E8</f>
        <v>0</v>
      </c>
      <c r="L6" s="24"/>
      <c r="M6" s="24"/>
    </row>
    <row r="7" spans="1:13" ht="16.5" thickBot="1" x14ac:dyDescent="0.3">
      <c r="A7" s="24"/>
      <c r="B7" s="7"/>
      <c r="C7" s="8"/>
      <c r="D7" s="8"/>
      <c r="E7" s="11"/>
      <c r="F7" s="9"/>
      <c r="G7" s="24"/>
      <c r="H7" s="24" t="s">
        <v>11</v>
      </c>
      <c r="I7" s="24"/>
      <c r="J7" s="24"/>
      <c r="K7" s="24"/>
      <c r="L7" s="24"/>
      <c r="M7" s="24"/>
    </row>
    <row r="8" spans="1:13" ht="16.5" thickBot="1" x14ac:dyDescent="0.3">
      <c r="A8" s="24"/>
      <c r="B8" s="7" t="s">
        <v>7</v>
      </c>
      <c r="C8" s="8"/>
      <c r="D8" s="8"/>
      <c r="E8" s="10"/>
      <c r="F8" s="9"/>
      <c r="G8" s="24"/>
      <c r="H8" s="24"/>
      <c r="I8" s="24"/>
      <c r="J8" s="24"/>
      <c r="K8" s="24"/>
      <c r="L8" s="24"/>
      <c r="M8" s="24"/>
    </row>
    <row r="9" spans="1:13" ht="15.75" x14ac:dyDescent="0.25">
      <c r="A9" s="24"/>
      <c r="B9" s="12"/>
      <c r="C9" s="13"/>
      <c r="D9" s="13"/>
      <c r="E9" s="14"/>
      <c r="F9" s="15"/>
      <c r="G9" s="24"/>
      <c r="H9" s="24"/>
      <c r="I9" s="24"/>
      <c r="J9" s="24"/>
      <c r="K9" s="24"/>
      <c r="L9" s="24"/>
      <c r="M9" s="24"/>
    </row>
    <row r="10" spans="1:13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x14ac:dyDescent="0.25">
      <c r="A11" s="24"/>
      <c r="B11" s="25" t="s">
        <v>0</v>
      </c>
      <c r="C11" s="27" t="s">
        <v>1</v>
      </c>
      <c r="D11" s="27" t="s">
        <v>2</v>
      </c>
      <c r="E11" s="27" t="s">
        <v>3</v>
      </c>
      <c r="F11" s="29" t="s">
        <v>9</v>
      </c>
      <c r="G11" s="29" t="s">
        <v>10</v>
      </c>
      <c r="H11" s="24"/>
      <c r="I11" s="24"/>
      <c r="J11" s="24"/>
      <c r="K11" s="24"/>
      <c r="L11" s="24"/>
      <c r="M11" s="24"/>
    </row>
    <row r="12" spans="1:13" x14ac:dyDescent="0.25">
      <c r="A12" s="24"/>
      <c r="B12" s="26"/>
      <c r="C12" s="28"/>
      <c r="D12" s="28"/>
      <c r="E12" s="28"/>
      <c r="F12" s="30"/>
      <c r="G12" s="29"/>
      <c r="H12" s="24"/>
      <c r="I12" s="24"/>
      <c r="J12" s="24"/>
      <c r="K12" s="24"/>
      <c r="L12" s="24"/>
      <c r="M12" s="24"/>
    </row>
    <row r="13" spans="1:13" x14ac:dyDescent="0.25">
      <c r="A13" s="24"/>
      <c r="B13" s="18" t="s">
        <v>309</v>
      </c>
      <c r="C13" s="31">
        <v>200</v>
      </c>
      <c r="D13" s="31">
        <v>110</v>
      </c>
      <c r="E13" s="22">
        <v>800</v>
      </c>
      <c r="F13" s="19">
        <v>273.40499999999997</v>
      </c>
      <c r="G13" s="17">
        <f>F13*POWER((($E$4+$E$6)/2-$E$8)/70,1.4)</f>
        <v>0</v>
      </c>
      <c r="H13" s="24"/>
      <c r="I13" s="24"/>
      <c r="J13" s="24"/>
      <c r="K13" s="24"/>
      <c r="L13" s="24"/>
      <c r="M13" s="24"/>
    </row>
    <row r="14" spans="1:13" x14ac:dyDescent="0.25">
      <c r="A14" s="24"/>
      <c r="B14" s="18" t="s">
        <v>310</v>
      </c>
      <c r="C14" s="31"/>
      <c r="D14" s="31"/>
      <c r="E14" s="22">
        <v>900</v>
      </c>
      <c r="F14" s="19">
        <v>323.11500000000001</v>
      </c>
      <c r="G14" s="17">
        <f t="shared" ref="G14:G55" si="0">F14*POWER((($E$4+$E$6)/2-$E$8)/70,1.4)</f>
        <v>0</v>
      </c>
      <c r="H14" s="24"/>
      <c r="I14" s="24"/>
      <c r="J14" s="24"/>
      <c r="K14" s="24"/>
      <c r="L14" s="24"/>
      <c r="M14" s="24"/>
    </row>
    <row r="15" spans="1:13" x14ac:dyDescent="0.25">
      <c r="A15" s="24"/>
      <c r="B15" s="18" t="s">
        <v>311</v>
      </c>
      <c r="C15" s="31"/>
      <c r="D15" s="31"/>
      <c r="E15" s="22">
        <v>1000</v>
      </c>
      <c r="F15" s="19">
        <v>372.82499999999999</v>
      </c>
      <c r="G15" s="17">
        <f t="shared" si="0"/>
        <v>0</v>
      </c>
      <c r="H15" s="24"/>
      <c r="I15" s="24"/>
      <c r="J15" s="24"/>
      <c r="K15" s="24"/>
      <c r="L15" s="24"/>
      <c r="M15" s="24"/>
    </row>
    <row r="16" spans="1:13" x14ac:dyDescent="0.25">
      <c r="A16" s="24"/>
      <c r="B16" s="18" t="s">
        <v>312</v>
      </c>
      <c r="C16" s="31"/>
      <c r="D16" s="31"/>
      <c r="E16" s="22">
        <v>1100</v>
      </c>
      <c r="F16" s="19">
        <v>422.53500000000003</v>
      </c>
      <c r="G16" s="17">
        <f t="shared" si="0"/>
        <v>0</v>
      </c>
      <c r="H16" s="24"/>
      <c r="I16" s="24"/>
      <c r="J16" s="24"/>
      <c r="K16" s="24"/>
      <c r="L16" s="24"/>
      <c r="M16" s="24"/>
    </row>
    <row r="17" spans="1:13" ht="15.75" x14ac:dyDescent="0.25">
      <c r="A17" s="24"/>
      <c r="B17" s="18" t="s">
        <v>313</v>
      </c>
      <c r="C17" s="31"/>
      <c r="D17" s="31"/>
      <c r="E17" s="22">
        <v>1200</v>
      </c>
      <c r="F17" s="19">
        <v>472.245</v>
      </c>
      <c r="G17" s="17">
        <f t="shared" si="0"/>
        <v>0</v>
      </c>
      <c r="H17" s="16"/>
      <c r="I17" s="24"/>
      <c r="J17" s="24"/>
      <c r="K17" s="24"/>
      <c r="L17" s="24"/>
      <c r="M17" s="24"/>
    </row>
    <row r="18" spans="1:13" x14ac:dyDescent="0.25">
      <c r="A18" s="24"/>
      <c r="B18" s="18" t="s">
        <v>314</v>
      </c>
      <c r="C18" s="31"/>
      <c r="D18" s="31"/>
      <c r="E18" s="22">
        <v>1300</v>
      </c>
      <c r="F18" s="19">
        <v>521.95500000000004</v>
      </c>
      <c r="G18" s="17">
        <f t="shared" si="0"/>
        <v>0</v>
      </c>
      <c r="H18" s="24"/>
      <c r="I18" s="24"/>
      <c r="J18" s="24"/>
      <c r="K18" s="24"/>
      <c r="L18" s="24"/>
      <c r="M18" s="24"/>
    </row>
    <row r="19" spans="1:13" x14ac:dyDescent="0.25">
      <c r="A19" s="24"/>
      <c r="B19" s="18" t="s">
        <v>315</v>
      </c>
      <c r="C19" s="31"/>
      <c r="D19" s="31"/>
      <c r="E19" s="22">
        <v>1400</v>
      </c>
      <c r="F19" s="19">
        <v>571.66499999999996</v>
      </c>
      <c r="G19" s="17">
        <f t="shared" si="0"/>
        <v>0</v>
      </c>
      <c r="H19" s="24"/>
      <c r="I19" s="24"/>
      <c r="J19" s="24"/>
      <c r="K19" s="24"/>
      <c r="L19" s="24"/>
      <c r="M19" s="24"/>
    </row>
    <row r="20" spans="1:13" x14ac:dyDescent="0.25">
      <c r="A20" s="24"/>
      <c r="B20" s="18" t="s">
        <v>316</v>
      </c>
      <c r="C20" s="31"/>
      <c r="D20" s="31"/>
      <c r="E20" s="22">
        <v>1500</v>
      </c>
      <c r="F20" s="19">
        <v>621.375</v>
      </c>
      <c r="G20" s="17">
        <f t="shared" si="0"/>
        <v>0</v>
      </c>
      <c r="H20" s="24"/>
      <c r="I20" s="24"/>
      <c r="J20" s="24"/>
      <c r="K20" s="24"/>
      <c r="L20" s="24"/>
      <c r="M20" s="24"/>
    </row>
    <row r="21" spans="1:13" x14ac:dyDescent="0.25">
      <c r="A21" s="24"/>
      <c r="B21" s="18" t="s">
        <v>317</v>
      </c>
      <c r="C21" s="31"/>
      <c r="D21" s="31"/>
      <c r="E21" s="22">
        <v>1600</v>
      </c>
      <c r="F21" s="19">
        <v>671.08500000000004</v>
      </c>
      <c r="G21" s="17">
        <f t="shared" si="0"/>
        <v>0</v>
      </c>
      <c r="H21" s="24"/>
      <c r="I21" s="24"/>
      <c r="J21" s="24"/>
      <c r="K21" s="24"/>
      <c r="L21" s="24"/>
      <c r="M21" s="24"/>
    </row>
    <row r="22" spans="1:13" x14ac:dyDescent="0.25">
      <c r="A22" s="24"/>
      <c r="B22" s="18" t="s">
        <v>318</v>
      </c>
      <c r="C22" s="31"/>
      <c r="D22" s="31"/>
      <c r="E22" s="22">
        <v>1700</v>
      </c>
      <c r="F22" s="19">
        <v>720.79499999999996</v>
      </c>
      <c r="G22" s="17">
        <f t="shared" si="0"/>
        <v>0</v>
      </c>
      <c r="H22" s="24"/>
      <c r="I22" s="24"/>
      <c r="J22" s="24"/>
      <c r="K22" s="24"/>
      <c r="L22" s="24"/>
      <c r="M22" s="24"/>
    </row>
    <row r="23" spans="1:13" x14ac:dyDescent="0.25">
      <c r="A23" s="24"/>
      <c r="B23" s="18" t="s">
        <v>319</v>
      </c>
      <c r="C23" s="31"/>
      <c r="D23" s="31"/>
      <c r="E23" s="22">
        <v>1800</v>
      </c>
      <c r="F23" s="19">
        <v>770.505</v>
      </c>
      <c r="G23" s="17">
        <f t="shared" si="0"/>
        <v>0</v>
      </c>
      <c r="H23" s="24"/>
      <c r="I23" s="24"/>
      <c r="J23" s="24"/>
      <c r="K23" s="24"/>
      <c r="L23" s="24"/>
      <c r="M23" s="24"/>
    </row>
    <row r="24" spans="1:13" x14ac:dyDescent="0.25">
      <c r="A24" s="24"/>
      <c r="B24" s="18" t="s">
        <v>320</v>
      </c>
      <c r="C24" s="31"/>
      <c r="D24" s="31"/>
      <c r="E24" s="22">
        <v>1900</v>
      </c>
      <c r="F24" s="19">
        <v>820.21500000000003</v>
      </c>
      <c r="G24" s="17">
        <f t="shared" si="0"/>
        <v>0</v>
      </c>
      <c r="H24" s="24"/>
      <c r="I24" s="24"/>
      <c r="J24" s="24"/>
      <c r="K24" s="24"/>
      <c r="L24" s="24"/>
      <c r="M24" s="24"/>
    </row>
    <row r="25" spans="1:13" x14ac:dyDescent="0.25">
      <c r="A25" s="24"/>
      <c r="B25" s="18" t="s">
        <v>321</v>
      </c>
      <c r="C25" s="31"/>
      <c r="D25" s="31"/>
      <c r="E25" s="22">
        <v>2000</v>
      </c>
      <c r="F25" s="19">
        <v>869.92499999999995</v>
      </c>
      <c r="G25" s="17">
        <f t="shared" si="0"/>
        <v>0</v>
      </c>
      <c r="H25" s="24"/>
      <c r="I25" s="24"/>
      <c r="J25" s="24"/>
      <c r="K25" s="24"/>
      <c r="L25" s="24"/>
      <c r="M25" s="24"/>
    </row>
    <row r="26" spans="1:13" x14ac:dyDescent="0.25">
      <c r="A26" s="24"/>
      <c r="B26" s="18" t="s">
        <v>322</v>
      </c>
      <c r="C26" s="31"/>
      <c r="D26" s="31"/>
      <c r="E26" s="22">
        <v>2100</v>
      </c>
      <c r="F26" s="19">
        <v>919.63499999999999</v>
      </c>
      <c r="G26" s="17">
        <f t="shared" si="0"/>
        <v>0</v>
      </c>
      <c r="H26" s="24"/>
      <c r="I26" s="24"/>
      <c r="J26" s="24"/>
      <c r="K26" s="24"/>
      <c r="L26" s="24"/>
      <c r="M26" s="24"/>
    </row>
    <row r="27" spans="1:13" x14ac:dyDescent="0.25">
      <c r="A27" s="24"/>
      <c r="B27" s="18" t="s">
        <v>323</v>
      </c>
      <c r="C27" s="31"/>
      <c r="D27" s="31"/>
      <c r="E27" s="22">
        <v>2200</v>
      </c>
      <c r="F27" s="19">
        <v>969.34500000000003</v>
      </c>
      <c r="G27" s="17">
        <f t="shared" si="0"/>
        <v>0</v>
      </c>
      <c r="H27" s="24"/>
      <c r="I27" s="24"/>
      <c r="J27" s="24"/>
      <c r="K27" s="24"/>
      <c r="L27" s="24"/>
      <c r="M27" s="24"/>
    </row>
    <row r="28" spans="1:13" x14ac:dyDescent="0.25">
      <c r="A28" s="24"/>
      <c r="B28" s="18" t="s">
        <v>324</v>
      </c>
      <c r="C28" s="31"/>
      <c r="D28" s="31"/>
      <c r="E28" s="22">
        <v>2300</v>
      </c>
      <c r="F28" s="19">
        <v>1019.0549999999999</v>
      </c>
      <c r="G28" s="17">
        <f t="shared" si="0"/>
        <v>0</v>
      </c>
      <c r="H28" s="24"/>
      <c r="I28" s="24"/>
      <c r="J28" s="24"/>
      <c r="K28" s="24"/>
      <c r="L28" s="24"/>
      <c r="M28" s="24"/>
    </row>
    <row r="29" spans="1:13" x14ac:dyDescent="0.25">
      <c r="A29" s="24"/>
      <c r="B29" s="18" t="s">
        <v>325</v>
      </c>
      <c r="C29" s="31"/>
      <c r="D29" s="31"/>
      <c r="E29" s="22">
        <v>2400</v>
      </c>
      <c r="F29" s="19">
        <v>1068.7650000000001</v>
      </c>
      <c r="G29" s="17">
        <f t="shared" si="0"/>
        <v>0</v>
      </c>
      <c r="H29" s="24"/>
      <c r="I29" s="24"/>
      <c r="J29" s="24"/>
      <c r="K29" s="24"/>
      <c r="L29" s="24"/>
      <c r="M29" s="24"/>
    </row>
    <row r="30" spans="1:13" x14ac:dyDescent="0.25">
      <c r="A30" s="24"/>
      <c r="B30" s="18" t="s">
        <v>326</v>
      </c>
      <c r="C30" s="31"/>
      <c r="D30" s="31"/>
      <c r="E30" s="22">
        <v>2500</v>
      </c>
      <c r="F30" s="19">
        <v>1024.0260000000001</v>
      </c>
      <c r="G30" s="17">
        <f t="shared" si="0"/>
        <v>0</v>
      </c>
      <c r="H30" s="24"/>
      <c r="I30" s="24"/>
      <c r="J30" s="24"/>
      <c r="K30" s="24"/>
      <c r="L30" s="24"/>
      <c r="M30" s="24"/>
    </row>
    <row r="31" spans="1:13" x14ac:dyDescent="0.25">
      <c r="A31" s="24"/>
      <c r="B31" s="18" t="s">
        <v>327</v>
      </c>
      <c r="C31" s="31"/>
      <c r="D31" s="31"/>
      <c r="E31" s="22">
        <v>2600</v>
      </c>
      <c r="F31" s="19">
        <v>1073.7360000000001</v>
      </c>
      <c r="G31" s="17">
        <f t="shared" si="0"/>
        <v>0</v>
      </c>
      <c r="H31" s="24"/>
      <c r="I31" s="24"/>
      <c r="J31" s="24"/>
      <c r="K31" s="24"/>
      <c r="L31" s="24"/>
      <c r="M31" s="24"/>
    </row>
    <row r="32" spans="1:13" x14ac:dyDescent="0.25">
      <c r="A32" s="24"/>
      <c r="B32" s="18" t="s">
        <v>328</v>
      </c>
      <c r="C32" s="31"/>
      <c r="D32" s="31"/>
      <c r="E32" s="22">
        <v>2700</v>
      </c>
      <c r="F32" s="19">
        <v>1123.4459999999999</v>
      </c>
      <c r="G32" s="17">
        <f t="shared" si="0"/>
        <v>0</v>
      </c>
      <c r="H32" s="24"/>
      <c r="I32" s="24"/>
      <c r="J32" s="24"/>
      <c r="K32" s="24"/>
      <c r="L32" s="24"/>
      <c r="M32" s="24"/>
    </row>
    <row r="33" spans="1:13" x14ac:dyDescent="0.25">
      <c r="A33" s="24"/>
      <c r="B33" s="18" t="s">
        <v>329</v>
      </c>
      <c r="C33" s="31"/>
      <c r="D33" s="31"/>
      <c r="E33" s="22">
        <v>2800</v>
      </c>
      <c r="F33" s="19">
        <v>1173.1559999999999</v>
      </c>
      <c r="G33" s="17">
        <f t="shared" si="0"/>
        <v>0</v>
      </c>
      <c r="H33" s="24"/>
      <c r="I33" s="24"/>
      <c r="J33" s="24"/>
      <c r="K33" s="24"/>
      <c r="L33" s="24"/>
      <c r="M33" s="24"/>
    </row>
    <row r="34" spans="1:13" x14ac:dyDescent="0.25">
      <c r="A34" s="24"/>
      <c r="B34" s="18" t="s">
        <v>330</v>
      </c>
      <c r="C34" s="31"/>
      <c r="D34" s="31"/>
      <c r="E34" s="22">
        <v>2900</v>
      </c>
      <c r="F34" s="19">
        <v>1222.866</v>
      </c>
      <c r="G34" s="17">
        <f t="shared" si="0"/>
        <v>0</v>
      </c>
      <c r="H34" s="24"/>
      <c r="I34" s="24"/>
      <c r="J34" s="24"/>
      <c r="K34" s="24"/>
      <c r="L34" s="24"/>
      <c r="M34" s="24"/>
    </row>
    <row r="35" spans="1:13" x14ac:dyDescent="0.25">
      <c r="A35" s="24"/>
      <c r="B35" s="18" t="s">
        <v>331</v>
      </c>
      <c r="C35" s="31"/>
      <c r="D35" s="31"/>
      <c r="E35" s="22">
        <v>3000</v>
      </c>
      <c r="F35" s="19">
        <v>1272.576</v>
      </c>
      <c r="G35" s="17">
        <f t="shared" si="0"/>
        <v>0</v>
      </c>
      <c r="H35" s="24"/>
      <c r="I35" s="24"/>
      <c r="J35" s="24"/>
      <c r="K35" s="24"/>
      <c r="L35" s="24"/>
      <c r="M35" s="24"/>
    </row>
    <row r="36" spans="1:13" x14ac:dyDescent="0.25">
      <c r="A36" s="24"/>
      <c r="B36" s="18" t="s">
        <v>332</v>
      </c>
      <c r="C36" s="31"/>
      <c r="D36" s="31"/>
      <c r="E36" s="22">
        <v>3100</v>
      </c>
      <c r="F36" s="19">
        <v>1322.2860000000001</v>
      </c>
      <c r="G36" s="17">
        <f t="shared" si="0"/>
        <v>0</v>
      </c>
      <c r="H36" s="24"/>
      <c r="I36" s="24"/>
      <c r="J36" s="24"/>
      <c r="K36" s="24"/>
      <c r="L36" s="24"/>
      <c r="M36" s="24"/>
    </row>
    <row r="37" spans="1:13" x14ac:dyDescent="0.25">
      <c r="A37" s="24"/>
      <c r="B37" s="18" t="s">
        <v>333</v>
      </c>
      <c r="C37" s="31"/>
      <c r="D37" s="31"/>
      <c r="E37" s="22">
        <v>3200</v>
      </c>
      <c r="F37" s="19">
        <v>1371.9960000000001</v>
      </c>
      <c r="G37" s="17">
        <f t="shared" si="0"/>
        <v>0</v>
      </c>
      <c r="H37" s="24"/>
      <c r="I37" s="24"/>
      <c r="J37" s="24"/>
      <c r="K37" s="24"/>
      <c r="L37" s="24"/>
      <c r="M37" s="24"/>
    </row>
    <row r="38" spans="1:13" x14ac:dyDescent="0.25">
      <c r="A38" s="24"/>
      <c r="B38" s="18" t="s">
        <v>334</v>
      </c>
      <c r="C38" s="31"/>
      <c r="D38" s="31"/>
      <c r="E38" s="22">
        <v>3300</v>
      </c>
      <c r="F38" s="19">
        <v>1421.7059999999999</v>
      </c>
      <c r="G38" s="17">
        <f t="shared" si="0"/>
        <v>0</v>
      </c>
      <c r="H38" s="24"/>
      <c r="I38" s="24"/>
      <c r="J38" s="24"/>
      <c r="K38" s="24"/>
      <c r="L38" s="24"/>
      <c r="M38" s="24"/>
    </row>
    <row r="39" spans="1:13" x14ac:dyDescent="0.25">
      <c r="A39" s="24"/>
      <c r="B39" s="18" t="s">
        <v>335</v>
      </c>
      <c r="C39" s="31"/>
      <c r="D39" s="31"/>
      <c r="E39" s="22">
        <v>3400</v>
      </c>
      <c r="F39" s="19">
        <v>1471.4159999999999</v>
      </c>
      <c r="G39" s="17">
        <f t="shared" si="0"/>
        <v>0</v>
      </c>
      <c r="H39" s="24"/>
      <c r="I39" s="24"/>
      <c r="J39" s="24"/>
      <c r="K39" s="24"/>
      <c r="L39" s="24"/>
      <c r="M39" s="24"/>
    </row>
    <row r="40" spans="1:13" x14ac:dyDescent="0.25">
      <c r="A40" s="24"/>
      <c r="B40" s="18" t="s">
        <v>336</v>
      </c>
      <c r="C40" s="31"/>
      <c r="D40" s="31"/>
      <c r="E40" s="22">
        <v>3500</v>
      </c>
      <c r="F40" s="19">
        <v>1521.126</v>
      </c>
      <c r="G40" s="17">
        <f t="shared" si="0"/>
        <v>0</v>
      </c>
      <c r="H40" s="24"/>
      <c r="I40" s="24"/>
      <c r="J40" s="24"/>
      <c r="K40" s="24"/>
      <c r="L40" s="24"/>
      <c r="M40" s="24"/>
    </row>
    <row r="41" spans="1:13" x14ac:dyDescent="0.25">
      <c r="A41" s="24"/>
      <c r="B41" s="18" t="s">
        <v>337</v>
      </c>
      <c r="C41" s="31"/>
      <c r="D41" s="31"/>
      <c r="E41" s="22">
        <v>3600</v>
      </c>
      <c r="F41" s="19">
        <v>1570.836</v>
      </c>
      <c r="G41" s="17">
        <f t="shared" si="0"/>
        <v>0</v>
      </c>
      <c r="H41" s="24"/>
      <c r="I41" s="24"/>
      <c r="J41" s="24"/>
      <c r="K41" s="24"/>
      <c r="L41" s="24"/>
      <c r="M41" s="24"/>
    </row>
    <row r="42" spans="1:13" x14ac:dyDescent="0.25">
      <c r="A42" s="24"/>
      <c r="B42" s="18" t="s">
        <v>338</v>
      </c>
      <c r="C42" s="31"/>
      <c r="D42" s="31"/>
      <c r="E42" s="22">
        <v>3700</v>
      </c>
      <c r="F42" s="19">
        <v>1620.546</v>
      </c>
      <c r="G42" s="17">
        <f t="shared" si="0"/>
        <v>0</v>
      </c>
      <c r="H42" s="24"/>
      <c r="I42" s="24"/>
      <c r="J42" s="24"/>
      <c r="K42" s="24"/>
      <c r="L42" s="24"/>
      <c r="M42" s="24"/>
    </row>
    <row r="43" spans="1:13" x14ac:dyDescent="0.25">
      <c r="A43" s="24"/>
      <c r="B43" s="18" t="s">
        <v>339</v>
      </c>
      <c r="C43" s="31"/>
      <c r="D43" s="31"/>
      <c r="E43" s="22">
        <v>3800</v>
      </c>
      <c r="F43" s="19">
        <v>1670.2560000000001</v>
      </c>
      <c r="G43" s="17">
        <f t="shared" si="0"/>
        <v>0</v>
      </c>
      <c r="H43" s="24"/>
      <c r="I43" s="24"/>
      <c r="J43" s="24"/>
      <c r="K43" s="24"/>
      <c r="L43" s="24"/>
      <c r="M43" s="24"/>
    </row>
    <row r="44" spans="1:13" x14ac:dyDescent="0.25">
      <c r="A44" s="24"/>
      <c r="B44" s="18" t="s">
        <v>340</v>
      </c>
      <c r="C44" s="31"/>
      <c r="D44" s="31"/>
      <c r="E44" s="22">
        <v>3900</v>
      </c>
      <c r="F44" s="19">
        <v>1719.9659999999999</v>
      </c>
      <c r="G44" s="17">
        <f t="shared" si="0"/>
        <v>0</v>
      </c>
      <c r="H44" s="24"/>
      <c r="I44" s="24"/>
      <c r="J44" s="24"/>
      <c r="K44" s="24"/>
      <c r="L44" s="24"/>
      <c r="M44" s="24"/>
    </row>
    <row r="45" spans="1:13" x14ac:dyDescent="0.25">
      <c r="A45" s="24"/>
      <c r="B45" s="18" t="s">
        <v>341</v>
      </c>
      <c r="C45" s="31"/>
      <c r="D45" s="31"/>
      <c r="E45" s="22">
        <v>4000</v>
      </c>
      <c r="F45" s="19">
        <v>1769.6759999999999</v>
      </c>
      <c r="G45" s="17">
        <f t="shared" si="0"/>
        <v>0</v>
      </c>
      <c r="H45" s="24"/>
      <c r="I45" s="24"/>
      <c r="J45" s="24"/>
      <c r="K45" s="24"/>
      <c r="L45" s="24"/>
      <c r="M45" s="24"/>
    </row>
    <row r="46" spans="1:13" x14ac:dyDescent="0.25">
      <c r="A46" s="24"/>
      <c r="B46" s="18" t="s">
        <v>342</v>
      </c>
      <c r="C46" s="31"/>
      <c r="D46" s="31"/>
      <c r="E46" s="22">
        <v>4100</v>
      </c>
      <c r="F46" s="19">
        <v>1819.386</v>
      </c>
      <c r="G46" s="17">
        <f t="shared" si="0"/>
        <v>0</v>
      </c>
      <c r="H46" s="24"/>
      <c r="I46" s="24"/>
      <c r="J46" s="24"/>
      <c r="K46" s="24"/>
      <c r="L46" s="24"/>
      <c r="M46" s="24"/>
    </row>
    <row r="47" spans="1:13" x14ac:dyDescent="0.25">
      <c r="A47" s="24"/>
      <c r="B47" s="18" t="s">
        <v>343</v>
      </c>
      <c r="C47" s="31"/>
      <c r="D47" s="31"/>
      <c r="E47" s="22">
        <v>4200</v>
      </c>
      <c r="F47" s="19">
        <v>1869.096</v>
      </c>
      <c r="G47" s="17">
        <f t="shared" si="0"/>
        <v>0</v>
      </c>
      <c r="H47" s="24"/>
      <c r="I47" s="24"/>
      <c r="J47" s="24"/>
      <c r="K47" s="24"/>
      <c r="L47" s="24"/>
      <c r="M47" s="24"/>
    </row>
    <row r="48" spans="1:13" x14ac:dyDescent="0.25">
      <c r="A48" s="24"/>
      <c r="B48" s="18" t="s">
        <v>344</v>
      </c>
      <c r="C48" s="31"/>
      <c r="D48" s="31"/>
      <c r="E48" s="22">
        <v>4300</v>
      </c>
      <c r="F48" s="19">
        <v>1918.806</v>
      </c>
      <c r="G48" s="17">
        <f t="shared" si="0"/>
        <v>0</v>
      </c>
      <c r="H48" s="24"/>
      <c r="I48" s="24"/>
      <c r="J48" s="24"/>
      <c r="K48" s="24"/>
      <c r="L48" s="24"/>
      <c r="M48" s="24"/>
    </row>
    <row r="49" spans="1:13" x14ac:dyDescent="0.25">
      <c r="A49" s="24"/>
      <c r="B49" s="18" t="s">
        <v>345</v>
      </c>
      <c r="C49" s="31"/>
      <c r="D49" s="31"/>
      <c r="E49" s="22">
        <v>4400</v>
      </c>
      <c r="F49" s="19">
        <v>1968.5160000000001</v>
      </c>
      <c r="G49" s="17">
        <f t="shared" si="0"/>
        <v>0</v>
      </c>
      <c r="H49" s="24"/>
      <c r="I49" s="24"/>
      <c r="J49" s="24"/>
      <c r="K49" s="24"/>
      <c r="L49" s="24"/>
      <c r="M49" s="24"/>
    </row>
    <row r="50" spans="1:13" x14ac:dyDescent="0.25">
      <c r="A50" s="24"/>
      <c r="B50" s="18" t="s">
        <v>346</v>
      </c>
      <c r="C50" s="31"/>
      <c r="D50" s="31"/>
      <c r="E50" s="22">
        <v>4500</v>
      </c>
      <c r="F50" s="19">
        <v>2018.2260000000001</v>
      </c>
      <c r="G50" s="17">
        <f t="shared" si="0"/>
        <v>0</v>
      </c>
      <c r="H50" s="24"/>
      <c r="I50" s="24"/>
      <c r="J50" s="24"/>
      <c r="K50" s="24"/>
      <c r="L50" s="24"/>
      <c r="M50" s="24"/>
    </row>
    <row r="51" spans="1:13" x14ac:dyDescent="0.25">
      <c r="A51" s="24"/>
      <c r="B51" s="18" t="s">
        <v>347</v>
      </c>
      <c r="C51" s="31"/>
      <c r="D51" s="31"/>
      <c r="E51" s="22">
        <v>4600</v>
      </c>
      <c r="F51" s="19">
        <v>2067.9360000000001</v>
      </c>
      <c r="G51" s="17">
        <f t="shared" si="0"/>
        <v>0</v>
      </c>
      <c r="H51" s="24"/>
      <c r="I51" s="24"/>
      <c r="J51" s="24"/>
      <c r="K51" s="24"/>
      <c r="L51" s="24"/>
      <c r="M51" s="24"/>
    </row>
    <row r="52" spans="1:13" x14ac:dyDescent="0.25">
      <c r="A52" s="24"/>
      <c r="B52" s="18" t="s">
        <v>348</v>
      </c>
      <c r="C52" s="31"/>
      <c r="D52" s="31"/>
      <c r="E52" s="22">
        <v>4700</v>
      </c>
      <c r="F52" s="19">
        <v>2117.6460000000002</v>
      </c>
      <c r="G52" s="17">
        <f t="shared" si="0"/>
        <v>0</v>
      </c>
      <c r="H52" s="24"/>
      <c r="I52" s="24"/>
      <c r="J52" s="24"/>
      <c r="K52" s="24"/>
      <c r="L52" s="24"/>
      <c r="M52" s="24"/>
    </row>
    <row r="53" spans="1:13" x14ac:dyDescent="0.25">
      <c r="A53" s="24"/>
      <c r="B53" s="18" t="s">
        <v>349</v>
      </c>
      <c r="C53" s="31"/>
      <c r="D53" s="31"/>
      <c r="E53" s="22">
        <v>4800</v>
      </c>
      <c r="F53" s="19">
        <v>2167.3560000000002</v>
      </c>
      <c r="G53" s="17">
        <f t="shared" si="0"/>
        <v>0</v>
      </c>
      <c r="H53" s="24"/>
      <c r="I53" s="24"/>
      <c r="J53" s="24"/>
      <c r="K53" s="24"/>
      <c r="L53" s="24"/>
      <c r="M53" s="24"/>
    </row>
    <row r="54" spans="1:13" x14ac:dyDescent="0.25">
      <c r="A54" s="24"/>
      <c r="B54" s="18" t="s">
        <v>350</v>
      </c>
      <c r="C54" s="31"/>
      <c r="D54" s="31"/>
      <c r="E54" s="22">
        <v>4900</v>
      </c>
      <c r="F54" s="19">
        <v>2217.0659999999998</v>
      </c>
      <c r="G54" s="17">
        <f t="shared" si="0"/>
        <v>0</v>
      </c>
      <c r="H54" s="24"/>
      <c r="I54" s="24"/>
      <c r="J54" s="24"/>
      <c r="K54" s="24"/>
      <c r="L54" s="24"/>
      <c r="M54" s="24"/>
    </row>
    <row r="55" spans="1:13" x14ac:dyDescent="0.25">
      <c r="A55" s="24"/>
      <c r="B55" s="18" t="s">
        <v>351</v>
      </c>
      <c r="C55" s="31"/>
      <c r="D55" s="31"/>
      <c r="E55" s="22">
        <v>5000</v>
      </c>
      <c r="F55" s="19">
        <v>2266.7759999999998</v>
      </c>
      <c r="G55" s="17">
        <f t="shared" si="0"/>
        <v>0</v>
      </c>
      <c r="H55" s="24"/>
      <c r="I55" s="24"/>
      <c r="J55" s="24"/>
      <c r="K55" s="24"/>
      <c r="L55" s="24"/>
      <c r="M55" s="24"/>
    </row>
    <row r="56" spans="1:13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1:13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 spans="1:13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</row>
  </sheetData>
  <protectedRanges>
    <protectedRange sqref="E4 E6 E8" name="Диапазон1"/>
  </protectedRanges>
  <mergeCells count="8">
    <mergeCell ref="B11:B12"/>
    <mergeCell ref="C11:C12"/>
    <mergeCell ref="D11:D12"/>
    <mergeCell ref="E11:E12"/>
    <mergeCell ref="F11:F12"/>
    <mergeCell ref="G11:G12"/>
    <mergeCell ref="C13:C55"/>
    <mergeCell ref="D13:D5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workbookViewId="0">
      <selection activeCell="M19" sqref="M19"/>
    </sheetView>
  </sheetViews>
  <sheetFormatPr defaultRowHeight="15" x14ac:dyDescent="0.25"/>
  <cols>
    <col min="1" max="1" width="6.42578125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1:13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.75" x14ac:dyDescent="0.25">
      <c r="A2" s="24"/>
      <c r="B2" s="3"/>
      <c r="C2" s="4" t="s">
        <v>8</v>
      </c>
      <c r="D2" s="5"/>
      <c r="E2" s="5"/>
      <c r="F2" s="6"/>
      <c r="G2" s="24"/>
      <c r="H2" s="24"/>
      <c r="I2" s="24"/>
      <c r="J2" s="24"/>
      <c r="K2" s="24"/>
      <c r="L2" s="24"/>
      <c r="M2" s="24"/>
    </row>
    <row r="3" spans="1:13" ht="16.5" thickBot="1" x14ac:dyDescent="0.3">
      <c r="A3" s="24"/>
      <c r="B3" s="7"/>
      <c r="C3" s="8"/>
      <c r="D3" s="8"/>
      <c r="E3" s="8"/>
      <c r="F3" s="9"/>
      <c r="G3" s="24"/>
      <c r="H3" s="24"/>
      <c r="I3" s="24"/>
      <c r="J3" s="24"/>
      <c r="K3" s="24"/>
      <c r="L3" s="24"/>
      <c r="M3" s="24"/>
    </row>
    <row r="4" spans="1:13" ht="16.5" thickBot="1" x14ac:dyDescent="0.3">
      <c r="A4" s="24"/>
      <c r="B4" s="7" t="s">
        <v>5</v>
      </c>
      <c r="C4" s="8"/>
      <c r="D4" s="8"/>
      <c r="E4" s="10"/>
      <c r="F4" s="9"/>
      <c r="G4" s="24"/>
      <c r="H4" s="24"/>
      <c r="I4" s="24"/>
      <c r="J4" s="24"/>
      <c r="K4" s="24"/>
      <c r="L4" s="24"/>
      <c r="M4" s="24"/>
    </row>
    <row r="5" spans="1:13" ht="16.5" thickBot="1" x14ac:dyDescent="0.3">
      <c r="A5" s="24"/>
      <c r="B5" s="7"/>
      <c r="C5" s="8"/>
      <c r="D5" s="8"/>
      <c r="E5" s="11"/>
      <c r="F5" s="9"/>
      <c r="G5" s="24"/>
      <c r="H5" s="24"/>
      <c r="I5" s="24"/>
      <c r="J5" s="24"/>
      <c r="K5" s="24"/>
      <c r="L5" s="24"/>
      <c r="M5" s="24"/>
    </row>
    <row r="6" spans="1:13" ht="16.5" thickBot="1" x14ac:dyDescent="0.3">
      <c r="A6" s="24"/>
      <c r="B6" s="7" t="s">
        <v>6</v>
      </c>
      <c r="C6" s="8"/>
      <c r="D6" s="8"/>
      <c r="E6" s="10"/>
      <c r="F6" s="9"/>
      <c r="G6" s="24"/>
      <c r="H6" s="24" t="s">
        <v>4</v>
      </c>
      <c r="I6" s="24"/>
      <c r="J6" s="24"/>
      <c r="K6" s="2">
        <f>(E4+E6)/2-E8</f>
        <v>0</v>
      </c>
      <c r="L6" s="24"/>
      <c r="M6" s="24"/>
    </row>
    <row r="7" spans="1:13" ht="16.5" thickBot="1" x14ac:dyDescent="0.3">
      <c r="A7" s="24"/>
      <c r="B7" s="7"/>
      <c r="C7" s="8"/>
      <c r="D7" s="8"/>
      <c r="E7" s="11"/>
      <c r="F7" s="9"/>
      <c r="G7" s="24"/>
      <c r="H7" s="24" t="s">
        <v>11</v>
      </c>
      <c r="I7" s="24"/>
      <c r="J7" s="24"/>
      <c r="K7" s="24"/>
      <c r="L7" s="24"/>
      <c r="M7" s="24"/>
    </row>
    <row r="8" spans="1:13" ht="16.5" thickBot="1" x14ac:dyDescent="0.3">
      <c r="A8" s="24"/>
      <c r="B8" s="7" t="s">
        <v>7</v>
      </c>
      <c r="C8" s="8"/>
      <c r="D8" s="8"/>
      <c r="E8" s="10"/>
      <c r="F8" s="9"/>
      <c r="G8" s="24"/>
      <c r="H8" s="24"/>
      <c r="I8" s="24"/>
      <c r="J8" s="24"/>
      <c r="K8" s="24"/>
      <c r="L8" s="24"/>
      <c r="M8" s="24"/>
    </row>
    <row r="9" spans="1:13" ht="15.75" x14ac:dyDescent="0.25">
      <c r="A9" s="24"/>
      <c r="B9" s="12"/>
      <c r="C9" s="13"/>
      <c r="D9" s="13"/>
      <c r="E9" s="14"/>
      <c r="F9" s="15"/>
      <c r="G9" s="24"/>
      <c r="H9" s="24"/>
      <c r="I9" s="24"/>
      <c r="J9" s="24"/>
      <c r="K9" s="24"/>
      <c r="L9" s="24"/>
      <c r="M9" s="24"/>
    </row>
    <row r="10" spans="1:13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x14ac:dyDescent="0.25">
      <c r="A11" s="24"/>
      <c r="B11" s="25" t="s">
        <v>0</v>
      </c>
      <c r="C11" s="27" t="s">
        <v>1</v>
      </c>
      <c r="D11" s="27" t="s">
        <v>2</v>
      </c>
      <c r="E11" s="27" t="s">
        <v>3</v>
      </c>
      <c r="F11" s="29" t="s">
        <v>9</v>
      </c>
      <c r="G11" s="29" t="s">
        <v>10</v>
      </c>
      <c r="H11" s="24"/>
      <c r="I11" s="24"/>
      <c r="J11" s="24"/>
      <c r="K11" s="24"/>
      <c r="L11" s="24"/>
      <c r="M11" s="24"/>
    </row>
    <row r="12" spans="1:13" x14ac:dyDescent="0.25">
      <c r="A12" s="24"/>
      <c r="B12" s="26"/>
      <c r="C12" s="28"/>
      <c r="D12" s="28"/>
      <c r="E12" s="28"/>
      <c r="F12" s="30"/>
      <c r="G12" s="29"/>
      <c r="H12" s="24"/>
      <c r="I12" s="24"/>
      <c r="J12" s="24"/>
      <c r="K12" s="24"/>
      <c r="L12" s="24"/>
      <c r="M12" s="24"/>
    </row>
    <row r="13" spans="1:13" x14ac:dyDescent="0.25">
      <c r="A13" s="24"/>
      <c r="B13" s="18" t="s">
        <v>352</v>
      </c>
      <c r="C13" s="31">
        <v>200</v>
      </c>
      <c r="D13" s="31">
        <v>150</v>
      </c>
      <c r="E13" s="22">
        <v>800</v>
      </c>
      <c r="F13" s="19">
        <v>364.77</v>
      </c>
      <c r="G13" s="17">
        <f>F13*POWER((($E$4+$E$6)/2-$E$8)/70,1.4)</f>
        <v>0</v>
      </c>
      <c r="H13" s="24"/>
      <c r="I13" s="24"/>
      <c r="J13" s="24"/>
      <c r="K13" s="24"/>
      <c r="L13" s="24"/>
      <c r="M13" s="24"/>
    </row>
    <row r="14" spans="1:13" x14ac:dyDescent="0.25">
      <c r="A14" s="24"/>
      <c r="B14" s="18" t="s">
        <v>353</v>
      </c>
      <c r="C14" s="31"/>
      <c r="D14" s="31"/>
      <c r="E14" s="22">
        <v>900</v>
      </c>
      <c r="F14" s="19">
        <v>434.25</v>
      </c>
      <c r="G14" s="17">
        <f t="shared" ref="G14:G55" si="0">F14*POWER((($E$4+$E$6)/2-$E$8)/70,1.4)</f>
        <v>0</v>
      </c>
      <c r="H14" s="24"/>
      <c r="I14" s="24"/>
      <c r="J14" s="24"/>
      <c r="K14" s="24"/>
      <c r="L14" s="24"/>
      <c r="M14" s="24"/>
    </row>
    <row r="15" spans="1:13" x14ac:dyDescent="0.25">
      <c r="A15" s="24"/>
      <c r="B15" s="18" t="s">
        <v>354</v>
      </c>
      <c r="C15" s="31"/>
      <c r="D15" s="31"/>
      <c r="E15" s="22">
        <v>1000</v>
      </c>
      <c r="F15" s="19">
        <v>503.72999999999996</v>
      </c>
      <c r="G15" s="17">
        <f t="shared" si="0"/>
        <v>0</v>
      </c>
      <c r="H15" s="24"/>
      <c r="I15" s="24"/>
      <c r="J15" s="24"/>
      <c r="K15" s="24"/>
      <c r="L15" s="24"/>
      <c r="M15" s="24"/>
    </row>
    <row r="16" spans="1:13" x14ac:dyDescent="0.25">
      <c r="A16" s="24"/>
      <c r="B16" s="18" t="s">
        <v>355</v>
      </c>
      <c r="C16" s="31"/>
      <c r="D16" s="31"/>
      <c r="E16" s="22">
        <v>1100</v>
      </c>
      <c r="F16" s="19">
        <v>573.21</v>
      </c>
      <c r="G16" s="17">
        <f t="shared" si="0"/>
        <v>0</v>
      </c>
      <c r="H16" s="24"/>
      <c r="I16" s="24"/>
      <c r="J16" s="24"/>
      <c r="K16" s="24"/>
      <c r="L16" s="24"/>
      <c r="M16" s="24"/>
    </row>
    <row r="17" spans="1:13" ht="15.75" x14ac:dyDescent="0.25">
      <c r="A17" s="24"/>
      <c r="B17" s="18" t="s">
        <v>356</v>
      </c>
      <c r="C17" s="31"/>
      <c r="D17" s="31"/>
      <c r="E17" s="22">
        <v>1200</v>
      </c>
      <c r="F17" s="19">
        <v>642.69000000000005</v>
      </c>
      <c r="G17" s="17">
        <f t="shared" si="0"/>
        <v>0</v>
      </c>
      <c r="H17" s="16"/>
      <c r="I17" s="24"/>
      <c r="J17" s="24"/>
      <c r="K17" s="24"/>
      <c r="L17" s="24"/>
      <c r="M17" s="24"/>
    </row>
    <row r="18" spans="1:13" x14ac:dyDescent="0.25">
      <c r="A18" s="24"/>
      <c r="B18" s="18" t="s">
        <v>357</v>
      </c>
      <c r="C18" s="31"/>
      <c r="D18" s="31"/>
      <c r="E18" s="22">
        <v>1300</v>
      </c>
      <c r="F18" s="19">
        <v>712.17</v>
      </c>
      <c r="G18" s="17">
        <f t="shared" si="0"/>
        <v>0</v>
      </c>
      <c r="H18" s="24"/>
      <c r="I18" s="24"/>
      <c r="J18" s="24"/>
      <c r="K18" s="24"/>
      <c r="L18" s="24"/>
      <c r="M18" s="24"/>
    </row>
    <row r="19" spans="1:13" x14ac:dyDescent="0.25">
      <c r="A19" s="24"/>
      <c r="B19" s="18" t="s">
        <v>358</v>
      </c>
      <c r="C19" s="31"/>
      <c r="D19" s="31"/>
      <c r="E19" s="22">
        <v>1400</v>
      </c>
      <c r="F19" s="19">
        <v>781.65</v>
      </c>
      <c r="G19" s="17">
        <f t="shared" si="0"/>
        <v>0</v>
      </c>
      <c r="H19" s="24"/>
      <c r="I19" s="24"/>
      <c r="J19" s="24"/>
      <c r="K19" s="24"/>
      <c r="L19" s="24"/>
      <c r="M19" s="24"/>
    </row>
    <row r="20" spans="1:13" x14ac:dyDescent="0.25">
      <c r="A20" s="24"/>
      <c r="B20" s="18" t="s">
        <v>359</v>
      </c>
      <c r="C20" s="31"/>
      <c r="D20" s="31"/>
      <c r="E20" s="22">
        <v>1500</v>
      </c>
      <c r="F20" s="19">
        <v>851.13</v>
      </c>
      <c r="G20" s="17">
        <f t="shared" si="0"/>
        <v>0</v>
      </c>
      <c r="H20" s="24"/>
      <c r="I20" s="24"/>
      <c r="J20" s="24"/>
      <c r="K20" s="24"/>
      <c r="L20" s="24"/>
      <c r="M20" s="24"/>
    </row>
    <row r="21" spans="1:13" x14ac:dyDescent="0.25">
      <c r="A21" s="24"/>
      <c r="B21" s="18" t="s">
        <v>360</v>
      </c>
      <c r="C21" s="31"/>
      <c r="D21" s="31"/>
      <c r="E21" s="22">
        <v>1600</v>
      </c>
      <c r="F21" s="19">
        <v>920.6099999999999</v>
      </c>
      <c r="G21" s="17">
        <f t="shared" si="0"/>
        <v>0</v>
      </c>
      <c r="H21" s="24"/>
      <c r="I21" s="24"/>
      <c r="J21" s="24"/>
      <c r="K21" s="24"/>
      <c r="L21" s="24"/>
      <c r="M21" s="24"/>
    </row>
    <row r="22" spans="1:13" x14ac:dyDescent="0.25">
      <c r="A22" s="24"/>
      <c r="B22" s="18" t="s">
        <v>361</v>
      </c>
      <c r="C22" s="31"/>
      <c r="D22" s="31"/>
      <c r="E22" s="22">
        <v>1700</v>
      </c>
      <c r="F22" s="19">
        <v>990.08999999999992</v>
      </c>
      <c r="G22" s="17">
        <f t="shared" si="0"/>
        <v>0</v>
      </c>
      <c r="H22" s="24"/>
      <c r="I22" s="24"/>
      <c r="J22" s="24"/>
      <c r="K22" s="24"/>
      <c r="L22" s="24"/>
      <c r="M22" s="24"/>
    </row>
    <row r="23" spans="1:13" x14ac:dyDescent="0.25">
      <c r="A23" s="24"/>
      <c r="B23" s="18" t="s">
        <v>362</v>
      </c>
      <c r="C23" s="31"/>
      <c r="D23" s="31"/>
      <c r="E23" s="22">
        <v>1800</v>
      </c>
      <c r="F23" s="19">
        <v>1059.57</v>
      </c>
      <c r="G23" s="17">
        <f t="shared" si="0"/>
        <v>0</v>
      </c>
      <c r="H23" s="24"/>
      <c r="I23" s="24"/>
      <c r="J23" s="24"/>
      <c r="K23" s="24"/>
      <c r="L23" s="24"/>
      <c r="M23" s="24"/>
    </row>
    <row r="24" spans="1:13" x14ac:dyDescent="0.25">
      <c r="A24" s="24"/>
      <c r="B24" s="18" t="s">
        <v>363</v>
      </c>
      <c r="C24" s="31"/>
      <c r="D24" s="31"/>
      <c r="E24" s="22">
        <v>1900</v>
      </c>
      <c r="F24" s="19">
        <v>1129.05</v>
      </c>
      <c r="G24" s="17">
        <f t="shared" si="0"/>
        <v>0</v>
      </c>
      <c r="H24" s="24"/>
      <c r="I24" s="24"/>
      <c r="J24" s="24"/>
      <c r="K24" s="24"/>
      <c r="L24" s="24"/>
      <c r="M24" s="24"/>
    </row>
    <row r="25" spans="1:13" x14ac:dyDescent="0.25">
      <c r="A25" s="24"/>
      <c r="B25" s="18" t="s">
        <v>364</v>
      </c>
      <c r="C25" s="31"/>
      <c r="D25" s="31"/>
      <c r="E25" s="22">
        <v>2000</v>
      </c>
      <c r="F25" s="19">
        <v>1198.53</v>
      </c>
      <c r="G25" s="17">
        <f t="shared" si="0"/>
        <v>0</v>
      </c>
      <c r="H25" s="24"/>
      <c r="I25" s="24"/>
      <c r="J25" s="24"/>
      <c r="K25" s="24"/>
      <c r="L25" s="24"/>
      <c r="M25" s="24"/>
    </row>
    <row r="26" spans="1:13" x14ac:dyDescent="0.25">
      <c r="A26" s="24"/>
      <c r="B26" s="18" t="s">
        <v>365</v>
      </c>
      <c r="C26" s="31"/>
      <c r="D26" s="31"/>
      <c r="E26" s="22">
        <v>2100</v>
      </c>
      <c r="F26" s="19">
        <v>1268.01</v>
      </c>
      <c r="G26" s="17">
        <f t="shared" si="0"/>
        <v>0</v>
      </c>
      <c r="H26" s="24"/>
      <c r="I26" s="24"/>
      <c r="J26" s="24"/>
      <c r="K26" s="24"/>
      <c r="L26" s="24"/>
      <c r="M26" s="24"/>
    </row>
    <row r="27" spans="1:13" x14ac:dyDescent="0.25">
      <c r="A27" s="24"/>
      <c r="B27" s="18" t="s">
        <v>366</v>
      </c>
      <c r="C27" s="31"/>
      <c r="D27" s="31"/>
      <c r="E27" s="22">
        <v>2200</v>
      </c>
      <c r="F27" s="19">
        <v>1337.49</v>
      </c>
      <c r="G27" s="17">
        <f t="shared" si="0"/>
        <v>0</v>
      </c>
      <c r="H27" s="24"/>
      <c r="I27" s="24"/>
      <c r="J27" s="24"/>
      <c r="K27" s="24"/>
      <c r="L27" s="24"/>
      <c r="M27" s="24"/>
    </row>
    <row r="28" spans="1:13" x14ac:dyDescent="0.25">
      <c r="A28" s="24"/>
      <c r="B28" s="18" t="s">
        <v>367</v>
      </c>
      <c r="C28" s="31"/>
      <c r="D28" s="31"/>
      <c r="E28" s="22">
        <v>2300</v>
      </c>
      <c r="F28" s="19">
        <v>1406.97</v>
      </c>
      <c r="G28" s="17">
        <f t="shared" si="0"/>
        <v>0</v>
      </c>
      <c r="H28" s="24"/>
      <c r="I28" s="24"/>
      <c r="J28" s="24"/>
      <c r="K28" s="24"/>
      <c r="L28" s="24"/>
      <c r="M28" s="24"/>
    </row>
    <row r="29" spans="1:13" x14ac:dyDescent="0.25">
      <c r="A29" s="24"/>
      <c r="B29" s="18" t="s">
        <v>368</v>
      </c>
      <c r="C29" s="31"/>
      <c r="D29" s="31"/>
      <c r="E29" s="22">
        <v>2400</v>
      </c>
      <c r="F29" s="19">
        <v>1476.45</v>
      </c>
      <c r="G29" s="17">
        <f t="shared" si="0"/>
        <v>0</v>
      </c>
      <c r="H29" s="24"/>
      <c r="I29" s="24"/>
      <c r="J29" s="24"/>
      <c r="K29" s="24"/>
      <c r="L29" s="24"/>
      <c r="M29" s="24"/>
    </row>
    <row r="30" spans="1:13" x14ac:dyDescent="0.25">
      <c r="A30" s="24"/>
      <c r="B30" s="18" t="s">
        <v>369</v>
      </c>
      <c r="C30" s="31"/>
      <c r="D30" s="31"/>
      <c r="E30" s="22">
        <v>2500</v>
      </c>
      <c r="F30" s="19">
        <v>1386.126</v>
      </c>
      <c r="G30" s="17">
        <f t="shared" si="0"/>
        <v>0</v>
      </c>
      <c r="H30" s="24"/>
      <c r="I30" s="24"/>
      <c r="J30" s="24"/>
      <c r="K30" s="24"/>
      <c r="L30" s="24"/>
      <c r="M30" s="24"/>
    </row>
    <row r="31" spans="1:13" x14ac:dyDescent="0.25">
      <c r="A31" s="24"/>
      <c r="B31" s="18" t="s">
        <v>370</v>
      </c>
      <c r="C31" s="31"/>
      <c r="D31" s="31"/>
      <c r="E31" s="22">
        <v>2600</v>
      </c>
      <c r="F31" s="19">
        <v>1455.606</v>
      </c>
      <c r="G31" s="17">
        <f t="shared" si="0"/>
        <v>0</v>
      </c>
      <c r="H31" s="24"/>
      <c r="I31" s="24"/>
      <c r="J31" s="24"/>
      <c r="K31" s="24"/>
      <c r="L31" s="24"/>
      <c r="M31" s="24"/>
    </row>
    <row r="32" spans="1:13" x14ac:dyDescent="0.25">
      <c r="A32" s="24"/>
      <c r="B32" s="18" t="s">
        <v>371</v>
      </c>
      <c r="C32" s="31"/>
      <c r="D32" s="31"/>
      <c r="E32" s="22">
        <v>2700</v>
      </c>
      <c r="F32" s="19">
        <v>1525.086</v>
      </c>
      <c r="G32" s="17">
        <f t="shared" si="0"/>
        <v>0</v>
      </c>
      <c r="H32" s="24"/>
      <c r="I32" s="24"/>
      <c r="J32" s="24"/>
      <c r="K32" s="24"/>
      <c r="L32" s="24"/>
      <c r="M32" s="24"/>
    </row>
    <row r="33" spans="1:13" x14ac:dyDescent="0.25">
      <c r="A33" s="24"/>
      <c r="B33" s="18" t="s">
        <v>372</v>
      </c>
      <c r="C33" s="31"/>
      <c r="D33" s="31"/>
      <c r="E33" s="22">
        <v>2800</v>
      </c>
      <c r="F33" s="19">
        <v>1594.566</v>
      </c>
      <c r="G33" s="17">
        <f t="shared" si="0"/>
        <v>0</v>
      </c>
      <c r="H33" s="24"/>
      <c r="I33" s="24"/>
      <c r="J33" s="24"/>
      <c r="K33" s="24"/>
      <c r="L33" s="24"/>
      <c r="M33" s="24"/>
    </row>
    <row r="34" spans="1:13" x14ac:dyDescent="0.25">
      <c r="A34" s="24"/>
      <c r="B34" s="18" t="s">
        <v>373</v>
      </c>
      <c r="C34" s="31"/>
      <c r="D34" s="31"/>
      <c r="E34" s="22">
        <v>2900</v>
      </c>
      <c r="F34" s="19">
        <v>1664.046</v>
      </c>
      <c r="G34" s="17">
        <f t="shared" si="0"/>
        <v>0</v>
      </c>
      <c r="H34" s="24"/>
      <c r="I34" s="24"/>
      <c r="J34" s="24"/>
      <c r="K34" s="24"/>
      <c r="L34" s="24"/>
      <c r="M34" s="24"/>
    </row>
    <row r="35" spans="1:13" x14ac:dyDescent="0.25">
      <c r="A35" s="24"/>
      <c r="B35" s="18" t="s">
        <v>374</v>
      </c>
      <c r="C35" s="31"/>
      <c r="D35" s="31"/>
      <c r="E35" s="22">
        <v>3000</v>
      </c>
      <c r="F35" s="19">
        <v>1733.5260000000001</v>
      </c>
      <c r="G35" s="17">
        <f t="shared" si="0"/>
        <v>0</v>
      </c>
      <c r="H35" s="24"/>
      <c r="I35" s="24"/>
      <c r="J35" s="24"/>
      <c r="K35" s="24"/>
      <c r="L35" s="24"/>
      <c r="M35" s="24"/>
    </row>
    <row r="36" spans="1:13" x14ac:dyDescent="0.25">
      <c r="A36" s="24"/>
      <c r="B36" s="18" t="s">
        <v>375</v>
      </c>
      <c r="C36" s="31"/>
      <c r="D36" s="31"/>
      <c r="E36" s="22">
        <v>3100</v>
      </c>
      <c r="F36" s="19">
        <v>1803.0059999999999</v>
      </c>
      <c r="G36" s="17">
        <f t="shared" si="0"/>
        <v>0</v>
      </c>
      <c r="H36" s="24"/>
      <c r="I36" s="24"/>
      <c r="J36" s="24"/>
      <c r="K36" s="24"/>
      <c r="L36" s="24"/>
      <c r="M36" s="24"/>
    </row>
    <row r="37" spans="1:13" x14ac:dyDescent="0.25">
      <c r="A37" s="24"/>
      <c r="B37" s="18" t="s">
        <v>376</v>
      </c>
      <c r="C37" s="31"/>
      <c r="D37" s="31"/>
      <c r="E37" s="22">
        <v>3200</v>
      </c>
      <c r="F37" s="19">
        <v>1872.4859999999999</v>
      </c>
      <c r="G37" s="17">
        <f t="shared" si="0"/>
        <v>0</v>
      </c>
      <c r="H37" s="24"/>
      <c r="I37" s="24"/>
      <c r="J37" s="24"/>
      <c r="K37" s="24"/>
      <c r="L37" s="24"/>
      <c r="M37" s="24"/>
    </row>
    <row r="38" spans="1:13" x14ac:dyDescent="0.25">
      <c r="A38" s="24"/>
      <c r="B38" s="18" t="s">
        <v>377</v>
      </c>
      <c r="C38" s="31"/>
      <c r="D38" s="31"/>
      <c r="E38" s="22">
        <v>3300</v>
      </c>
      <c r="F38" s="19">
        <v>1941.9659999999997</v>
      </c>
      <c r="G38" s="17">
        <f t="shared" si="0"/>
        <v>0</v>
      </c>
      <c r="H38" s="24"/>
      <c r="I38" s="24"/>
      <c r="J38" s="24"/>
      <c r="K38" s="24"/>
      <c r="L38" s="24"/>
      <c r="M38" s="24"/>
    </row>
    <row r="39" spans="1:13" x14ac:dyDescent="0.25">
      <c r="A39" s="24"/>
      <c r="B39" s="18" t="s">
        <v>378</v>
      </c>
      <c r="C39" s="31"/>
      <c r="D39" s="31"/>
      <c r="E39" s="22">
        <v>3400</v>
      </c>
      <c r="F39" s="19">
        <v>2011.4459999999997</v>
      </c>
      <c r="G39" s="17">
        <f t="shared" si="0"/>
        <v>0</v>
      </c>
      <c r="H39" s="24"/>
      <c r="I39" s="24"/>
      <c r="J39" s="24"/>
      <c r="K39" s="24"/>
      <c r="L39" s="24"/>
      <c r="M39" s="24"/>
    </row>
    <row r="40" spans="1:13" x14ac:dyDescent="0.25">
      <c r="A40" s="24"/>
      <c r="B40" s="18" t="s">
        <v>379</v>
      </c>
      <c r="C40" s="31"/>
      <c r="D40" s="31"/>
      <c r="E40" s="22">
        <v>3500</v>
      </c>
      <c r="F40" s="19">
        <v>2080.9259999999999</v>
      </c>
      <c r="G40" s="17">
        <f t="shared" si="0"/>
        <v>0</v>
      </c>
      <c r="H40" s="24"/>
      <c r="I40" s="24"/>
      <c r="J40" s="24"/>
      <c r="K40" s="24"/>
      <c r="L40" s="24"/>
      <c r="M40" s="24"/>
    </row>
    <row r="41" spans="1:13" x14ac:dyDescent="0.25">
      <c r="A41" s="24"/>
      <c r="B41" s="18" t="s">
        <v>380</v>
      </c>
      <c r="C41" s="31"/>
      <c r="D41" s="31"/>
      <c r="E41" s="22">
        <v>3600</v>
      </c>
      <c r="F41" s="19">
        <v>2150.4059999999999</v>
      </c>
      <c r="G41" s="17">
        <f t="shared" si="0"/>
        <v>0</v>
      </c>
      <c r="H41" s="24"/>
      <c r="I41" s="24"/>
      <c r="J41" s="24"/>
      <c r="K41" s="24"/>
      <c r="L41" s="24"/>
      <c r="M41" s="24"/>
    </row>
    <row r="42" spans="1:13" x14ac:dyDescent="0.25">
      <c r="A42" s="24"/>
      <c r="B42" s="18" t="s">
        <v>381</v>
      </c>
      <c r="C42" s="31"/>
      <c r="D42" s="31"/>
      <c r="E42" s="22">
        <v>3700</v>
      </c>
      <c r="F42" s="19">
        <v>2219.886</v>
      </c>
      <c r="G42" s="17">
        <f t="shared" si="0"/>
        <v>0</v>
      </c>
      <c r="H42" s="24"/>
      <c r="I42" s="24"/>
      <c r="J42" s="24"/>
      <c r="K42" s="24"/>
      <c r="L42" s="24"/>
      <c r="M42" s="24"/>
    </row>
    <row r="43" spans="1:13" x14ac:dyDescent="0.25">
      <c r="A43" s="24"/>
      <c r="B43" s="18" t="s">
        <v>382</v>
      </c>
      <c r="C43" s="31"/>
      <c r="D43" s="31"/>
      <c r="E43" s="22">
        <v>3800</v>
      </c>
      <c r="F43" s="19">
        <v>2289.366</v>
      </c>
      <c r="G43" s="17">
        <f t="shared" si="0"/>
        <v>0</v>
      </c>
      <c r="H43" s="24"/>
      <c r="I43" s="24"/>
      <c r="J43" s="24"/>
      <c r="K43" s="24"/>
      <c r="L43" s="24"/>
      <c r="M43" s="24"/>
    </row>
    <row r="44" spans="1:13" x14ac:dyDescent="0.25">
      <c r="A44" s="24"/>
      <c r="B44" s="18" t="s">
        <v>383</v>
      </c>
      <c r="C44" s="31"/>
      <c r="D44" s="31"/>
      <c r="E44" s="22">
        <v>3900</v>
      </c>
      <c r="F44" s="19">
        <v>2358.846</v>
      </c>
      <c r="G44" s="17">
        <f t="shared" si="0"/>
        <v>0</v>
      </c>
      <c r="H44" s="24"/>
      <c r="I44" s="24"/>
      <c r="J44" s="24"/>
      <c r="K44" s="24"/>
      <c r="L44" s="24"/>
      <c r="M44" s="24"/>
    </row>
    <row r="45" spans="1:13" x14ac:dyDescent="0.25">
      <c r="A45" s="24"/>
      <c r="B45" s="18" t="s">
        <v>384</v>
      </c>
      <c r="C45" s="31"/>
      <c r="D45" s="31"/>
      <c r="E45" s="22">
        <v>4000</v>
      </c>
      <c r="F45" s="19">
        <v>2428.326</v>
      </c>
      <c r="G45" s="17">
        <f t="shared" si="0"/>
        <v>0</v>
      </c>
      <c r="H45" s="24"/>
      <c r="I45" s="24"/>
      <c r="J45" s="24"/>
      <c r="K45" s="24"/>
      <c r="L45" s="24"/>
      <c r="M45" s="24"/>
    </row>
    <row r="46" spans="1:13" x14ac:dyDescent="0.25">
      <c r="A46" s="24"/>
      <c r="B46" s="18" t="s">
        <v>385</v>
      </c>
      <c r="C46" s="31"/>
      <c r="D46" s="31"/>
      <c r="E46" s="22">
        <v>4100</v>
      </c>
      <c r="F46" s="19">
        <v>2497.806</v>
      </c>
      <c r="G46" s="17">
        <f t="shared" si="0"/>
        <v>0</v>
      </c>
      <c r="H46" s="24"/>
      <c r="I46" s="24"/>
      <c r="J46" s="24"/>
      <c r="K46" s="24"/>
      <c r="L46" s="24"/>
      <c r="M46" s="24"/>
    </row>
    <row r="47" spans="1:13" x14ac:dyDescent="0.25">
      <c r="A47" s="24"/>
      <c r="B47" s="18" t="s">
        <v>386</v>
      </c>
      <c r="C47" s="31"/>
      <c r="D47" s="31"/>
      <c r="E47" s="22">
        <v>4200</v>
      </c>
      <c r="F47" s="19">
        <v>2567.2860000000001</v>
      </c>
      <c r="G47" s="17">
        <f t="shared" si="0"/>
        <v>0</v>
      </c>
      <c r="H47" s="24"/>
      <c r="I47" s="24"/>
      <c r="J47" s="24"/>
      <c r="K47" s="24"/>
      <c r="L47" s="24"/>
      <c r="M47" s="24"/>
    </row>
    <row r="48" spans="1:13" x14ac:dyDescent="0.25">
      <c r="A48" s="24"/>
      <c r="B48" s="18" t="s">
        <v>387</v>
      </c>
      <c r="C48" s="31"/>
      <c r="D48" s="31"/>
      <c r="E48" s="22">
        <v>4300</v>
      </c>
      <c r="F48" s="19">
        <v>2636.7660000000001</v>
      </c>
      <c r="G48" s="17">
        <f t="shared" si="0"/>
        <v>0</v>
      </c>
      <c r="H48" s="24"/>
      <c r="I48" s="24"/>
      <c r="J48" s="24"/>
      <c r="K48" s="24"/>
      <c r="L48" s="24"/>
      <c r="M48" s="24"/>
    </row>
    <row r="49" spans="1:13" x14ac:dyDescent="0.25">
      <c r="A49" s="24"/>
      <c r="B49" s="18" t="s">
        <v>388</v>
      </c>
      <c r="C49" s="31"/>
      <c r="D49" s="31"/>
      <c r="E49" s="22">
        <v>4400</v>
      </c>
      <c r="F49" s="19">
        <v>2706.2460000000001</v>
      </c>
      <c r="G49" s="17">
        <f t="shared" si="0"/>
        <v>0</v>
      </c>
      <c r="H49" s="24"/>
      <c r="I49" s="24"/>
      <c r="J49" s="24"/>
      <c r="K49" s="24"/>
      <c r="L49" s="24"/>
      <c r="M49" s="24"/>
    </row>
    <row r="50" spans="1:13" x14ac:dyDescent="0.25">
      <c r="A50" s="24"/>
      <c r="B50" s="18" t="s">
        <v>389</v>
      </c>
      <c r="C50" s="31"/>
      <c r="D50" s="31"/>
      <c r="E50" s="22">
        <v>4500</v>
      </c>
      <c r="F50" s="19">
        <v>2775.7260000000001</v>
      </c>
      <c r="G50" s="17">
        <f t="shared" si="0"/>
        <v>0</v>
      </c>
      <c r="H50" s="24"/>
      <c r="I50" s="24"/>
      <c r="J50" s="24"/>
      <c r="K50" s="24"/>
      <c r="L50" s="24"/>
      <c r="M50" s="24"/>
    </row>
    <row r="51" spans="1:13" x14ac:dyDescent="0.25">
      <c r="A51" s="24"/>
      <c r="B51" s="18" t="s">
        <v>390</v>
      </c>
      <c r="C51" s="31"/>
      <c r="D51" s="31"/>
      <c r="E51" s="22">
        <v>4600</v>
      </c>
      <c r="F51" s="19">
        <v>2845.2060000000001</v>
      </c>
      <c r="G51" s="17">
        <f t="shared" si="0"/>
        <v>0</v>
      </c>
      <c r="H51" s="24"/>
      <c r="I51" s="24"/>
      <c r="J51" s="24"/>
      <c r="K51" s="24"/>
      <c r="L51" s="24"/>
      <c r="M51" s="24"/>
    </row>
    <row r="52" spans="1:13" x14ac:dyDescent="0.25">
      <c r="A52" s="24"/>
      <c r="B52" s="18" t="s">
        <v>391</v>
      </c>
      <c r="C52" s="31"/>
      <c r="D52" s="31"/>
      <c r="E52" s="22">
        <v>4700</v>
      </c>
      <c r="F52" s="19">
        <v>2914.6860000000001</v>
      </c>
      <c r="G52" s="17">
        <f t="shared" si="0"/>
        <v>0</v>
      </c>
      <c r="H52" s="24"/>
      <c r="I52" s="24"/>
      <c r="J52" s="24"/>
      <c r="K52" s="24"/>
      <c r="L52" s="24"/>
      <c r="M52" s="24"/>
    </row>
    <row r="53" spans="1:13" x14ac:dyDescent="0.25">
      <c r="A53" s="24"/>
      <c r="B53" s="18" t="s">
        <v>392</v>
      </c>
      <c r="C53" s="31"/>
      <c r="D53" s="31"/>
      <c r="E53" s="22">
        <v>4800</v>
      </c>
      <c r="F53" s="19">
        <v>2984.1660000000002</v>
      </c>
      <c r="G53" s="17">
        <f t="shared" si="0"/>
        <v>0</v>
      </c>
      <c r="H53" s="24"/>
      <c r="I53" s="24"/>
      <c r="J53" s="24"/>
      <c r="K53" s="24"/>
      <c r="L53" s="24"/>
      <c r="M53" s="24"/>
    </row>
    <row r="54" spans="1:13" x14ac:dyDescent="0.25">
      <c r="A54" s="24"/>
      <c r="B54" s="18" t="s">
        <v>393</v>
      </c>
      <c r="C54" s="31"/>
      <c r="D54" s="31"/>
      <c r="E54" s="22">
        <v>4900</v>
      </c>
      <c r="F54" s="19">
        <v>3053.6460000000002</v>
      </c>
      <c r="G54" s="17">
        <f t="shared" si="0"/>
        <v>0</v>
      </c>
      <c r="H54" s="24"/>
      <c r="I54" s="24"/>
      <c r="J54" s="24"/>
      <c r="K54" s="24"/>
      <c r="L54" s="24"/>
      <c r="M54" s="24"/>
    </row>
    <row r="55" spans="1:13" x14ac:dyDescent="0.25">
      <c r="A55" s="24"/>
      <c r="B55" s="18" t="s">
        <v>394</v>
      </c>
      <c r="C55" s="31"/>
      <c r="D55" s="31"/>
      <c r="E55" s="22">
        <v>5000</v>
      </c>
      <c r="F55" s="19">
        <v>3123.1260000000002</v>
      </c>
      <c r="G55" s="17">
        <f t="shared" si="0"/>
        <v>0</v>
      </c>
      <c r="H55" s="24"/>
      <c r="I55" s="24"/>
      <c r="J55" s="24"/>
      <c r="K55" s="24"/>
      <c r="L55" s="24"/>
      <c r="M55" s="24"/>
    </row>
    <row r="56" spans="1:13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</sheetData>
  <protectedRanges>
    <protectedRange sqref="E4 E6 E8" name="Диапазон1_1"/>
  </protectedRanges>
  <mergeCells count="8">
    <mergeCell ref="B11:B12"/>
    <mergeCell ref="C11:C12"/>
    <mergeCell ref="D11:D12"/>
    <mergeCell ref="E11:E12"/>
    <mergeCell ref="F11:F12"/>
    <mergeCell ref="G11:G12"/>
    <mergeCell ref="C13:C55"/>
    <mergeCell ref="D13:D5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workbookViewId="0">
      <selection activeCell="L17" sqref="L17"/>
    </sheetView>
  </sheetViews>
  <sheetFormatPr defaultRowHeight="15" x14ac:dyDescent="0.25"/>
  <cols>
    <col min="1" max="1" width="6.42578125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1:13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.75" x14ac:dyDescent="0.25">
      <c r="A2" s="24"/>
      <c r="B2" s="3"/>
      <c r="C2" s="4" t="s">
        <v>8</v>
      </c>
      <c r="D2" s="5"/>
      <c r="E2" s="5"/>
      <c r="F2" s="6"/>
      <c r="G2" s="24"/>
      <c r="H2" s="24"/>
      <c r="I2" s="24"/>
      <c r="J2" s="24"/>
      <c r="K2" s="24"/>
      <c r="L2" s="24"/>
      <c r="M2" s="24"/>
    </row>
    <row r="3" spans="1:13" ht="16.5" thickBot="1" x14ac:dyDescent="0.3">
      <c r="A3" s="24"/>
      <c r="B3" s="7"/>
      <c r="C3" s="8"/>
      <c r="D3" s="8"/>
      <c r="E3" s="8"/>
      <c r="F3" s="9"/>
      <c r="G3" s="24"/>
      <c r="H3" s="24"/>
      <c r="I3" s="24"/>
      <c r="J3" s="24"/>
      <c r="K3" s="24"/>
      <c r="L3" s="24"/>
      <c r="M3" s="24"/>
    </row>
    <row r="4" spans="1:13" ht="16.5" thickBot="1" x14ac:dyDescent="0.3">
      <c r="A4" s="24"/>
      <c r="B4" s="7" t="s">
        <v>5</v>
      </c>
      <c r="C4" s="8"/>
      <c r="D4" s="8"/>
      <c r="E4" s="10"/>
      <c r="F4" s="9"/>
      <c r="G4" s="24"/>
      <c r="H4" s="24"/>
      <c r="I4" s="24"/>
      <c r="J4" s="24"/>
      <c r="K4" s="24"/>
      <c r="L4" s="24"/>
      <c r="M4" s="24"/>
    </row>
    <row r="5" spans="1:13" ht="16.5" thickBot="1" x14ac:dyDescent="0.3">
      <c r="A5" s="24"/>
      <c r="B5" s="7"/>
      <c r="C5" s="8"/>
      <c r="D5" s="8"/>
      <c r="E5" s="11"/>
      <c r="F5" s="9"/>
      <c r="G5" s="24"/>
      <c r="H5" s="24"/>
      <c r="I5" s="24"/>
      <c r="J5" s="24"/>
      <c r="K5" s="24"/>
      <c r="L5" s="24"/>
      <c r="M5" s="24"/>
    </row>
    <row r="6" spans="1:13" ht="16.5" thickBot="1" x14ac:dyDescent="0.3">
      <c r="A6" s="24"/>
      <c r="B6" s="7" t="s">
        <v>6</v>
      </c>
      <c r="C6" s="8"/>
      <c r="D6" s="8"/>
      <c r="E6" s="10"/>
      <c r="F6" s="9"/>
      <c r="G6" s="24"/>
      <c r="H6" s="24" t="s">
        <v>4</v>
      </c>
      <c r="I6" s="24"/>
      <c r="J6" s="24"/>
      <c r="K6" s="2">
        <f>(E4+E6)/2-E8</f>
        <v>0</v>
      </c>
      <c r="L6" s="24"/>
      <c r="M6" s="24"/>
    </row>
    <row r="7" spans="1:13" ht="16.5" thickBot="1" x14ac:dyDescent="0.3">
      <c r="A7" s="24"/>
      <c r="B7" s="7"/>
      <c r="C7" s="8"/>
      <c r="D7" s="8"/>
      <c r="E7" s="11"/>
      <c r="F7" s="9"/>
      <c r="G7" s="24"/>
      <c r="H7" s="24" t="s">
        <v>11</v>
      </c>
      <c r="I7" s="24"/>
      <c r="J7" s="24"/>
      <c r="K7" s="24"/>
      <c r="L7" s="24"/>
      <c r="M7" s="24"/>
    </row>
    <row r="8" spans="1:13" ht="16.5" thickBot="1" x14ac:dyDescent="0.3">
      <c r="A8" s="24"/>
      <c r="B8" s="7" t="s">
        <v>7</v>
      </c>
      <c r="C8" s="8"/>
      <c r="D8" s="8"/>
      <c r="E8" s="10"/>
      <c r="F8" s="9"/>
      <c r="G8" s="24"/>
      <c r="H8" s="24"/>
      <c r="I8" s="24"/>
      <c r="J8" s="24"/>
      <c r="K8" s="24"/>
      <c r="L8" s="24"/>
      <c r="M8" s="24"/>
    </row>
    <row r="9" spans="1:13" ht="15.75" x14ac:dyDescent="0.25">
      <c r="A9" s="24"/>
      <c r="B9" s="12"/>
      <c r="C9" s="13"/>
      <c r="D9" s="13"/>
      <c r="E9" s="14"/>
      <c r="F9" s="15"/>
      <c r="G9" s="24"/>
      <c r="H9" s="24"/>
      <c r="I9" s="24"/>
      <c r="J9" s="24"/>
      <c r="K9" s="24"/>
      <c r="L9" s="24"/>
      <c r="M9" s="24"/>
    </row>
    <row r="10" spans="1:13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x14ac:dyDescent="0.25">
      <c r="A11" s="24"/>
      <c r="B11" s="25" t="s">
        <v>0</v>
      </c>
      <c r="C11" s="27" t="s">
        <v>1</v>
      </c>
      <c r="D11" s="27" t="s">
        <v>2</v>
      </c>
      <c r="E11" s="27" t="s">
        <v>3</v>
      </c>
      <c r="F11" s="29" t="s">
        <v>9</v>
      </c>
      <c r="G11" s="29" t="s">
        <v>10</v>
      </c>
      <c r="H11" s="24"/>
      <c r="I11" s="24"/>
      <c r="J11" s="24"/>
      <c r="K11" s="24"/>
      <c r="L11" s="24"/>
      <c r="M11" s="24"/>
    </row>
    <row r="12" spans="1:13" x14ac:dyDescent="0.25">
      <c r="A12" s="24"/>
      <c r="B12" s="26"/>
      <c r="C12" s="28"/>
      <c r="D12" s="28"/>
      <c r="E12" s="28"/>
      <c r="F12" s="30"/>
      <c r="G12" s="29"/>
      <c r="H12" s="24"/>
      <c r="I12" s="24"/>
      <c r="J12" s="24"/>
      <c r="K12" s="24"/>
      <c r="L12" s="24"/>
      <c r="M12" s="24"/>
    </row>
    <row r="13" spans="1:13" x14ac:dyDescent="0.25">
      <c r="A13" s="24"/>
      <c r="B13" s="18" t="s">
        <v>396</v>
      </c>
      <c r="C13" s="31">
        <v>200</v>
      </c>
      <c r="D13" s="31">
        <v>200</v>
      </c>
      <c r="E13" s="22">
        <v>800</v>
      </c>
      <c r="F13" s="19">
        <v>416.90249999999997</v>
      </c>
      <c r="G13" s="17">
        <f>F13*POWER((($E$4+$E$6)/2-$E$8)/70,1.4)</f>
        <v>0</v>
      </c>
      <c r="H13" s="24"/>
      <c r="I13" s="24"/>
      <c r="J13" s="24"/>
      <c r="K13" s="24"/>
      <c r="L13" s="24"/>
      <c r="M13" s="24"/>
    </row>
    <row r="14" spans="1:13" x14ac:dyDescent="0.25">
      <c r="A14" s="24"/>
      <c r="B14" s="18" t="s">
        <v>395</v>
      </c>
      <c r="C14" s="31"/>
      <c r="D14" s="31"/>
      <c r="E14" s="22">
        <v>900</v>
      </c>
      <c r="F14" s="19">
        <v>496.3125</v>
      </c>
      <c r="G14" s="17">
        <f t="shared" ref="G14:G55" si="0">F14*POWER((($E$4+$E$6)/2-$E$8)/70,1.4)</f>
        <v>0</v>
      </c>
      <c r="H14" s="24"/>
      <c r="I14" s="24"/>
      <c r="J14" s="24"/>
      <c r="K14" s="24"/>
      <c r="L14" s="24"/>
      <c r="M14" s="24"/>
    </row>
    <row r="15" spans="1:13" x14ac:dyDescent="0.25">
      <c r="A15" s="24"/>
      <c r="B15" s="18" t="s">
        <v>397</v>
      </c>
      <c r="C15" s="31"/>
      <c r="D15" s="31"/>
      <c r="E15" s="22">
        <v>1000</v>
      </c>
      <c r="F15" s="19">
        <v>575.72249999999997</v>
      </c>
      <c r="G15" s="17">
        <f t="shared" si="0"/>
        <v>0</v>
      </c>
      <c r="H15" s="24"/>
      <c r="I15" s="24"/>
      <c r="J15" s="24"/>
      <c r="K15" s="24"/>
      <c r="L15" s="24"/>
      <c r="M15" s="24"/>
    </row>
    <row r="16" spans="1:13" x14ac:dyDescent="0.25">
      <c r="A16" s="24"/>
      <c r="B16" s="18" t="s">
        <v>398</v>
      </c>
      <c r="C16" s="31"/>
      <c r="D16" s="31"/>
      <c r="E16" s="22">
        <v>1100</v>
      </c>
      <c r="F16" s="19">
        <v>655.13250000000005</v>
      </c>
      <c r="G16" s="17">
        <f t="shared" si="0"/>
        <v>0</v>
      </c>
      <c r="H16" s="24"/>
      <c r="I16" s="24"/>
      <c r="J16" s="24"/>
      <c r="K16" s="24"/>
      <c r="L16" s="24"/>
      <c r="M16" s="24"/>
    </row>
    <row r="17" spans="1:13" ht="15.75" x14ac:dyDescent="0.25">
      <c r="A17" s="24"/>
      <c r="B17" s="18" t="s">
        <v>399</v>
      </c>
      <c r="C17" s="31"/>
      <c r="D17" s="31"/>
      <c r="E17" s="22">
        <v>1200</v>
      </c>
      <c r="F17" s="19">
        <v>734.54250000000002</v>
      </c>
      <c r="G17" s="17">
        <f t="shared" si="0"/>
        <v>0</v>
      </c>
      <c r="H17" s="16"/>
      <c r="I17" s="24"/>
      <c r="J17" s="24"/>
      <c r="K17" s="24"/>
      <c r="L17" s="24"/>
      <c r="M17" s="24"/>
    </row>
    <row r="18" spans="1:13" x14ac:dyDescent="0.25">
      <c r="A18" s="24"/>
      <c r="B18" s="18" t="s">
        <v>400</v>
      </c>
      <c r="C18" s="31"/>
      <c r="D18" s="31"/>
      <c r="E18" s="22">
        <v>1300</v>
      </c>
      <c r="F18" s="19">
        <v>813.95249999999999</v>
      </c>
      <c r="G18" s="17">
        <f t="shared" si="0"/>
        <v>0</v>
      </c>
      <c r="H18" s="24"/>
      <c r="I18" s="24"/>
      <c r="J18" s="24"/>
      <c r="K18" s="24"/>
      <c r="L18" s="24"/>
      <c r="M18" s="24"/>
    </row>
    <row r="19" spans="1:13" x14ac:dyDescent="0.25">
      <c r="A19" s="24"/>
      <c r="B19" s="18" t="s">
        <v>401</v>
      </c>
      <c r="C19" s="31"/>
      <c r="D19" s="31"/>
      <c r="E19" s="22">
        <v>1400</v>
      </c>
      <c r="F19" s="19">
        <v>893.36249999999995</v>
      </c>
      <c r="G19" s="17">
        <f t="shared" si="0"/>
        <v>0</v>
      </c>
      <c r="H19" s="24"/>
      <c r="I19" s="24"/>
      <c r="J19" s="24"/>
      <c r="K19" s="24"/>
      <c r="L19" s="24"/>
      <c r="M19" s="24"/>
    </row>
    <row r="20" spans="1:13" x14ac:dyDescent="0.25">
      <c r="A20" s="24"/>
      <c r="B20" s="18" t="s">
        <v>402</v>
      </c>
      <c r="C20" s="31"/>
      <c r="D20" s="31"/>
      <c r="E20" s="22">
        <v>1500</v>
      </c>
      <c r="F20" s="19">
        <v>972.77250000000004</v>
      </c>
      <c r="G20" s="17">
        <f t="shared" si="0"/>
        <v>0</v>
      </c>
      <c r="H20" s="24"/>
      <c r="I20" s="24"/>
      <c r="J20" s="24"/>
      <c r="K20" s="24"/>
      <c r="L20" s="24"/>
      <c r="M20" s="24"/>
    </row>
    <row r="21" spans="1:13" x14ac:dyDescent="0.25">
      <c r="A21" s="24"/>
      <c r="B21" s="18" t="s">
        <v>403</v>
      </c>
      <c r="C21" s="31"/>
      <c r="D21" s="31"/>
      <c r="E21" s="22">
        <v>1600</v>
      </c>
      <c r="F21" s="19">
        <v>1052.1824999999999</v>
      </c>
      <c r="G21" s="17">
        <f t="shared" si="0"/>
        <v>0</v>
      </c>
      <c r="H21" s="24"/>
      <c r="I21" s="24"/>
      <c r="J21" s="24"/>
      <c r="K21" s="24"/>
      <c r="L21" s="24"/>
      <c r="M21" s="24"/>
    </row>
    <row r="22" spans="1:13" x14ac:dyDescent="0.25">
      <c r="A22" s="24"/>
      <c r="B22" s="18" t="s">
        <v>404</v>
      </c>
      <c r="C22" s="31"/>
      <c r="D22" s="31"/>
      <c r="E22" s="22">
        <v>1700</v>
      </c>
      <c r="F22" s="19">
        <v>1131.5925</v>
      </c>
      <c r="G22" s="17">
        <f t="shared" si="0"/>
        <v>0</v>
      </c>
      <c r="H22" s="24"/>
      <c r="I22" s="24"/>
      <c r="J22" s="24"/>
      <c r="K22" s="24"/>
      <c r="L22" s="24"/>
      <c r="M22" s="24"/>
    </row>
    <row r="23" spans="1:13" x14ac:dyDescent="0.25">
      <c r="A23" s="24"/>
      <c r="B23" s="18" t="s">
        <v>405</v>
      </c>
      <c r="C23" s="31"/>
      <c r="D23" s="31"/>
      <c r="E23" s="22">
        <v>1800</v>
      </c>
      <c r="F23" s="19">
        <v>1211.0025000000001</v>
      </c>
      <c r="G23" s="17">
        <f t="shared" si="0"/>
        <v>0</v>
      </c>
      <c r="H23" s="24"/>
      <c r="I23" s="24"/>
      <c r="J23" s="24"/>
      <c r="K23" s="24"/>
      <c r="L23" s="24"/>
      <c r="M23" s="24"/>
    </row>
    <row r="24" spans="1:13" x14ac:dyDescent="0.25">
      <c r="A24" s="24"/>
      <c r="B24" s="18" t="s">
        <v>406</v>
      </c>
      <c r="C24" s="31"/>
      <c r="D24" s="31"/>
      <c r="E24" s="22">
        <v>1900</v>
      </c>
      <c r="F24" s="19">
        <v>1290.4124999999999</v>
      </c>
      <c r="G24" s="17">
        <f t="shared" si="0"/>
        <v>0</v>
      </c>
      <c r="H24" s="24"/>
      <c r="I24" s="24"/>
      <c r="J24" s="24"/>
      <c r="K24" s="24"/>
      <c r="L24" s="24"/>
      <c r="M24" s="24"/>
    </row>
    <row r="25" spans="1:13" x14ac:dyDescent="0.25">
      <c r="A25" s="24"/>
      <c r="B25" s="18" t="s">
        <v>407</v>
      </c>
      <c r="C25" s="31"/>
      <c r="D25" s="31"/>
      <c r="E25" s="22">
        <v>2000</v>
      </c>
      <c r="F25" s="19">
        <v>1369.8225</v>
      </c>
      <c r="G25" s="17">
        <f t="shared" si="0"/>
        <v>0</v>
      </c>
      <c r="H25" s="24"/>
      <c r="I25" s="24"/>
      <c r="J25" s="24"/>
      <c r="K25" s="24"/>
      <c r="L25" s="24"/>
      <c r="M25" s="24"/>
    </row>
    <row r="26" spans="1:13" x14ac:dyDescent="0.25">
      <c r="A26" s="24"/>
      <c r="B26" s="18" t="s">
        <v>408</v>
      </c>
      <c r="C26" s="31"/>
      <c r="D26" s="31"/>
      <c r="E26" s="22">
        <v>2100</v>
      </c>
      <c r="F26" s="19">
        <v>1449.2325000000001</v>
      </c>
      <c r="G26" s="17">
        <f t="shared" si="0"/>
        <v>0</v>
      </c>
      <c r="H26" s="24"/>
      <c r="I26" s="24"/>
      <c r="J26" s="24"/>
      <c r="K26" s="24"/>
      <c r="L26" s="24"/>
      <c r="M26" s="24"/>
    </row>
    <row r="27" spans="1:13" x14ac:dyDescent="0.25">
      <c r="A27" s="24"/>
      <c r="B27" s="18" t="s">
        <v>409</v>
      </c>
      <c r="C27" s="31"/>
      <c r="D27" s="31"/>
      <c r="E27" s="22">
        <v>2200</v>
      </c>
      <c r="F27" s="19">
        <v>1528.6424999999999</v>
      </c>
      <c r="G27" s="17">
        <f t="shared" si="0"/>
        <v>0</v>
      </c>
      <c r="H27" s="24"/>
      <c r="I27" s="24"/>
      <c r="J27" s="24"/>
      <c r="K27" s="24"/>
      <c r="L27" s="24"/>
      <c r="M27" s="24"/>
    </row>
    <row r="28" spans="1:13" x14ac:dyDescent="0.25">
      <c r="A28" s="24"/>
      <c r="B28" s="18" t="s">
        <v>410</v>
      </c>
      <c r="C28" s="31"/>
      <c r="D28" s="31"/>
      <c r="E28" s="22">
        <v>2300</v>
      </c>
      <c r="F28" s="19">
        <v>1608.0525</v>
      </c>
      <c r="G28" s="17">
        <f t="shared" si="0"/>
        <v>0</v>
      </c>
      <c r="H28" s="24"/>
      <c r="I28" s="24"/>
      <c r="J28" s="24"/>
      <c r="K28" s="24"/>
      <c r="L28" s="24"/>
      <c r="M28" s="24"/>
    </row>
    <row r="29" spans="1:13" x14ac:dyDescent="0.25">
      <c r="A29" s="24"/>
      <c r="B29" s="18" t="s">
        <v>411</v>
      </c>
      <c r="C29" s="31"/>
      <c r="D29" s="31"/>
      <c r="E29" s="22">
        <v>2400</v>
      </c>
      <c r="F29" s="19">
        <v>1687.4625000000001</v>
      </c>
      <c r="G29" s="17">
        <f t="shared" si="0"/>
        <v>0</v>
      </c>
      <c r="H29" s="24"/>
      <c r="I29" s="24"/>
      <c r="J29" s="24"/>
      <c r="K29" s="24"/>
      <c r="L29" s="24"/>
      <c r="M29" s="24"/>
    </row>
    <row r="30" spans="1:13" x14ac:dyDescent="0.25">
      <c r="A30" s="24"/>
      <c r="B30" s="18" t="s">
        <v>412</v>
      </c>
      <c r="C30" s="31"/>
      <c r="D30" s="31"/>
      <c r="E30" s="22">
        <v>2500</v>
      </c>
      <c r="F30" s="19">
        <v>1584.2294999999999</v>
      </c>
      <c r="G30" s="17">
        <f t="shared" si="0"/>
        <v>0</v>
      </c>
      <c r="H30" s="24"/>
      <c r="I30" s="24"/>
      <c r="J30" s="24"/>
      <c r="K30" s="24"/>
      <c r="L30" s="24"/>
      <c r="M30" s="24"/>
    </row>
    <row r="31" spans="1:13" x14ac:dyDescent="0.25">
      <c r="A31" s="24"/>
      <c r="B31" s="18" t="s">
        <v>413</v>
      </c>
      <c r="C31" s="31"/>
      <c r="D31" s="31"/>
      <c r="E31" s="22">
        <v>2600</v>
      </c>
      <c r="F31" s="19">
        <v>1663.6395</v>
      </c>
      <c r="G31" s="17">
        <f t="shared" si="0"/>
        <v>0</v>
      </c>
      <c r="H31" s="24"/>
      <c r="I31" s="24"/>
      <c r="J31" s="24"/>
      <c r="K31" s="24"/>
      <c r="L31" s="24"/>
      <c r="M31" s="24"/>
    </row>
    <row r="32" spans="1:13" x14ac:dyDescent="0.25">
      <c r="A32" s="24"/>
      <c r="B32" s="18" t="s">
        <v>414</v>
      </c>
      <c r="C32" s="31"/>
      <c r="D32" s="31"/>
      <c r="E32" s="22">
        <v>2700</v>
      </c>
      <c r="F32" s="19">
        <v>1743.0495000000001</v>
      </c>
      <c r="G32" s="17">
        <f t="shared" si="0"/>
        <v>0</v>
      </c>
      <c r="H32" s="24"/>
      <c r="I32" s="24"/>
      <c r="J32" s="24"/>
      <c r="K32" s="24"/>
      <c r="L32" s="24"/>
      <c r="M32" s="24"/>
    </row>
    <row r="33" spans="1:13" x14ac:dyDescent="0.25">
      <c r="A33" s="24"/>
      <c r="B33" s="18" t="s">
        <v>415</v>
      </c>
      <c r="C33" s="31"/>
      <c r="D33" s="31"/>
      <c r="E33" s="22">
        <v>2800</v>
      </c>
      <c r="F33" s="19">
        <v>1822.4594999999999</v>
      </c>
      <c r="G33" s="17">
        <f t="shared" si="0"/>
        <v>0</v>
      </c>
      <c r="H33" s="24"/>
      <c r="I33" s="24"/>
      <c r="J33" s="24"/>
      <c r="K33" s="24"/>
      <c r="L33" s="24"/>
      <c r="M33" s="24"/>
    </row>
    <row r="34" spans="1:13" x14ac:dyDescent="0.25">
      <c r="A34" s="24"/>
      <c r="B34" s="18" t="s">
        <v>416</v>
      </c>
      <c r="C34" s="31"/>
      <c r="D34" s="31"/>
      <c r="E34" s="22">
        <v>2900</v>
      </c>
      <c r="F34" s="19">
        <v>1901.8695</v>
      </c>
      <c r="G34" s="17">
        <f t="shared" si="0"/>
        <v>0</v>
      </c>
      <c r="H34" s="24"/>
      <c r="I34" s="24"/>
      <c r="J34" s="24"/>
      <c r="K34" s="24"/>
      <c r="L34" s="24"/>
      <c r="M34" s="24"/>
    </row>
    <row r="35" spans="1:13" x14ac:dyDescent="0.25">
      <c r="A35" s="24"/>
      <c r="B35" s="18" t="s">
        <v>417</v>
      </c>
      <c r="C35" s="31"/>
      <c r="D35" s="31"/>
      <c r="E35" s="22">
        <v>3000</v>
      </c>
      <c r="F35" s="19">
        <v>1981.2795000000001</v>
      </c>
      <c r="G35" s="17">
        <f t="shared" si="0"/>
        <v>0</v>
      </c>
      <c r="H35" s="24"/>
      <c r="I35" s="24"/>
      <c r="J35" s="24"/>
      <c r="K35" s="24"/>
      <c r="L35" s="24"/>
      <c r="M35" s="24"/>
    </row>
    <row r="36" spans="1:13" x14ac:dyDescent="0.25">
      <c r="A36" s="24"/>
      <c r="B36" s="18" t="s">
        <v>418</v>
      </c>
      <c r="C36" s="31"/>
      <c r="D36" s="31"/>
      <c r="E36" s="22">
        <v>3100</v>
      </c>
      <c r="F36" s="19">
        <v>2060.6895</v>
      </c>
      <c r="G36" s="17">
        <f t="shared" si="0"/>
        <v>0</v>
      </c>
      <c r="H36" s="24"/>
      <c r="I36" s="24"/>
      <c r="J36" s="24"/>
      <c r="K36" s="24"/>
      <c r="L36" s="24"/>
      <c r="M36" s="24"/>
    </row>
    <row r="37" spans="1:13" x14ac:dyDescent="0.25">
      <c r="A37" s="24"/>
      <c r="B37" s="18" t="s">
        <v>419</v>
      </c>
      <c r="C37" s="31"/>
      <c r="D37" s="31"/>
      <c r="E37" s="22">
        <v>3200</v>
      </c>
      <c r="F37" s="19">
        <v>2140.0994999999998</v>
      </c>
      <c r="G37" s="17">
        <f t="shared" si="0"/>
        <v>0</v>
      </c>
      <c r="H37" s="24"/>
      <c r="I37" s="24"/>
      <c r="J37" s="24"/>
      <c r="K37" s="24"/>
      <c r="L37" s="24"/>
      <c r="M37" s="24"/>
    </row>
    <row r="38" spans="1:13" x14ac:dyDescent="0.25">
      <c r="A38" s="24"/>
      <c r="B38" s="18" t="s">
        <v>420</v>
      </c>
      <c r="C38" s="31"/>
      <c r="D38" s="31"/>
      <c r="E38" s="22">
        <v>3300</v>
      </c>
      <c r="F38" s="19">
        <v>2219.5095000000001</v>
      </c>
      <c r="G38" s="17">
        <f t="shared" si="0"/>
        <v>0</v>
      </c>
      <c r="H38" s="24"/>
      <c r="I38" s="24"/>
      <c r="J38" s="24"/>
      <c r="K38" s="24"/>
      <c r="L38" s="24"/>
      <c r="M38" s="24"/>
    </row>
    <row r="39" spans="1:13" x14ac:dyDescent="0.25">
      <c r="A39" s="24"/>
      <c r="B39" s="18" t="s">
        <v>421</v>
      </c>
      <c r="C39" s="31"/>
      <c r="D39" s="31"/>
      <c r="E39" s="22">
        <v>3400</v>
      </c>
      <c r="F39" s="19">
        <v>2298.9195</v>
      </c>
      <c r="G39" s="17">
        <f t="shared" si="0"/>
        <v>0</v>
      </c>
      <c r="H39" s="24"/>
      <c r="I39" s="24"/>
      <c r="J39" s="24"/>
      <c r="K39" s="24"/>
      <c r="L39" s="24"/>
      <c r="M39" s="24"/>
    </row>
    <row r="40" spans="1:13" x14ac:dyDescent="0.25">
      <c r="A40" s="24"/>
      <c r="B40" s="18" t="s">
        <v>422</v>
      </c>
      <c r="C40" s="31"/>
      <c r="D40" s="31"/>
      <c r="E40" s="22">
        <v>3500</v>
      </c>
      <c r="F40" s="19">
        <v>2378.3294999999998</v>
      </c>
      <c r="G40" s="17">
        <f t="shared" si="0"/>
        <v>0</v>
      </c>
      <c r="H40" s="24"/>
      <c r="I40" s="24"/>
      <c r="J40" s="24"/>
      <c r="K40" s="24"/>
      <c r="L40" s="24"/>
      <c r="M40" s="24"/>
    </row>
    <row r="41" spans="1:13" x14ac:dyDescent="0.25">
      <c r="A41" s="24"/>
      <c r="B41" s="18" t="s">
        <v>423</v>
      </c>
      <c r="C41" s="31"/>
      <c r="D41" s="31"/>
      <c r="E41" s="22">
        <v>3600</v>
      </c>
      <c r="F41" s="19">
        <v>2457.7395000000001</v>
      </c>
      <c r="G41" s="17">
        <f t="shared" si="0"/>
        <v>0</v>
      </c>
      <c r="H41" s="24"/>
      <c r="I41" s="24"/>
      <c r="J41" s="24"/>
      <c r="K41" s="24"/>
      <c r="L41" s="24"/>
      <c r="M41" s="24"/>
    </row>
    <row r="42" spans="1:13" x14ac:dyDescent="0.25">
      <c r="A42" s="24"/>
      <c r="B42" s="18" t="s">
        <v>424</v>
      </c>
      <c r="C42" s="31"/>
      <c r="D42" s="31"/>
      <c r="E42" s="22">
        <v>3700</v>
      </c>
      <c r="F42" s="19">
        <v>2537.1495</v>
      </c>
      <c r="G42" s="17">
        <f t="shared" si="0"/>
        <v>0</v>
      </c>
      <c r="H42" s="24"/>
      <c r="I42" s="24"/>
      <c r="J42" s="24"/>
      <c r="K42" s="24"/>
      <c r="L42" s="24"/>
      <c r="M42" s="24"/>
    </row>
    <row r="43" spans="1:13" x14ac:dyDescent="0.25">
      <c r="A43" s="24"/>
      <c r="B43" s="18" t="s">
        <v>425</v>
      </c>
      <c r="C43" s="31"/>
      <c r="D43" s="31"/>
      <c r="E43" s="22">
        <v>3800</v>
      </c>
      <c r="F43" s="19">
        <v>2616.5594999999998</v>
      </c>
      <c r="G43" s="17">
        <f t="shared" si="0"/>
        <v>0</v>
      </c>
      <c r="H43" s="24"/>
      <c r="I43" s="24"/>
      <c r="J43" s="24"/>
      <c r="K43" s="24"/>
      <c r="L43" s="24"/>
      <c r="M43" s="24"/>
    </row>
    <row r="44" spans="1:13" x14ac:dyDescent="0.25">
      <c r="A44" s="24"/>
      <c r="B44" s="18" t="s">
        <v>426</v>
      </c>
      <c r="C44" s="31"/>
      <c r="D44" s="31"/>
      <c r="E44" s="22">
        <v>3900</v>
      </c>
      <c r="F44" s="19">
        <v>2695.9695000000002</v>
      </c>
      <c r="G44" s="17">
        <f t="shared" si="0"/>
        <v>0</v>
      </c>
      <c r="H44" s="24"/>
      <c r="I44" s="24"/>
      <c r="J44" s="24"/>
      <c r="K44" s="24"/>
      <c r="L44" s="24"/>
      <c r="M44" s="24"/>
    </row>
    <row r="45" spans="1:13" x14ac:dyDescent="0.25">
      <c r="A45" s="24"/>
      <c r="B45" s="18" t="s">
        <v>427</v>
      </c>
      <c r="C45" s="31"/>
      <c r="D45" s="31"/>
      <c r="E45" s="22">
        <v>4000</v>
      </c>
      <c r="F45" s="19">
        <v>2775.3795</v>
      </c>
      <c r="G45" s="17">
        <f t="shared" si="0"/>
        <v>0</v>
      </c>
      <c r="H45" s="24"/>
      <c r="I45" s="24"/>
      <c r="J45" s="24"/>
      <c r="K45" s="24"/>
      <c r="L45" s="24"/>
      <c r="M45" s="24"/>
    </row>
    <row r="46" spans="1:13" x14ac:dyDescent="0.25">
      <c r="A46" s="24"/>
      <c r="B46" s="18" t="s">
        <v>428</v>
      </c>
      <c r="C46" s="31"/>
      <c r="D46" s="31"/>
      <c r="E46" s="22">
        <v>4100</v>
      </c>
      <c r="F46" s="19">
        <v>2854.7894999999999</v>
      </c>
      <c r="G46" s="17">
        <f t="shared" si="0"/>
        <v>0</v>
      </c>
      <c r="H46" s="24"/>
      <c r="I46" s="24"/>
      <c r="J46" s="24"/>
      <c r="K46" s="24"/>
      <c r="L46" s="24"/>
      <c r="M46" s="24"/>
    </row>
    <row r="47" spans="1:13" x14ac:dyDescent="0.25">
      <c r="A47" s="24"/>
      <c r="B47" s="18" t="s">
        <v>429</v>
      </c>
      <c r="C47" s="31"/>
      <c r="D47" s="31"/>
      <c r="E47" s="22">
        <v>4200</v>
      </c>
      <c r="F47" s="19">
        <v>2934.1995000000002</v>
      </c>
      <c r="G47" s="17">
        <f t="shared" si="0"/>
        <v>0</v>
      </c>
      <c r="H47" s="24"/>
      <c r="I47" s="24"/>
      <c r="J47" s="24"/>
      <c r="K47" s="24"/>
      <c r="L47" s="24"/>
      <c r="M47" s="24"/>
    </row>
    <row r="48" spans="1:13" x14ac:dyDescent="0.25">
      <c r="A48" s="24"/>
      <c r="B48" s="18" t="s">
        <v>430</v>
      </c>
      <c r="C48" s="31"/>
      <c r="D48" s="31"/>
      <c r="E48" s="22">
        <v>4300</v>
      </c>
      <c r="F48" s="19">
        <v>3013.6095</v>
      </c>
      <c r="G48" s="17">
        <f t="shared" si="0"/>
        <v>0</v>
      </c>
      <c r="H48" s="24"/>
      <c r="I48" s="24"/>
      <c r="J48" s="24"/>
      <c r="K48" s="24"/>
      <c r="L48" s="24"/>
      <c r="M48" s="24"/>
    </row>
    <row r="49" spans="1:13" x14ac:dyDescent="0.25">
      <c r="A49" s="24"/>
      <c r="B49" s="18" t="s">
        <v>431</v>
      </c>
      <c r="C49" s="31"/>
      <c r="D49" s="31"/>
      <c r="E49" s="22">
        <v>4400</v>
      </c>
      <c r="F49" s="19">
        <v>3093.0194999999999</v>
      </c>
      <c r="G49" s="17">
        <f t="shared" si="0"/>
        <v>0</v>
      </c>
      <c r="H49" s="24"/>
      <c r="I49" s="24"/>
      <c r="J49" s="24"/>
      <c r="K49" s="24"/>
      <c r="L49" s="24"/>
      <c r="M49" s="24"/>
    </row>
    <row r="50" spans="1:13" x14ac:dyDescent="0.25">
      <c r="A50" s="24"/>
      <c r="B50" s="18" t="s">
        <v>432</v>
      </c>
      <c r="C50" s="31"/>
      <c r="D50" s="31"/>
      <c r="E50" s="22">
        <v>4500</v>
      </c>
      <c r="F50" s="19">
        <v>3172.4295000000002</v>
      </c>
      <c r="G50" s="17">
        <f t="shared" si="0"/>
        <v>0</v>
      </c>
      <c r="H50" s="24"/>
      <c r="I50" s="24"/>
      <c r="J50" s="24"/>
      <c r="K50" s="24"/>
      <c r="L50" s="24"/>
      <c r="M50" s="24"/>
    </row>
    <row r="51" spans="1:13" x14ac:dyDescent="0.25">
      <c r="A51" s="24"/>
      <c r="B51" s="18" t="s">
        <v>433</v>
      </c>
      <c r="C51" s="31"/>
      <c r="D51" s="31"/>
      <c r="E51" s="22">
        <v>4600</v>
      </c>
      <c r="F51" s="19">
        <v>3251.8395</v>
      </c>
      <c r="G51" s="17">
        <f t="shared" si="0"/>
        <v>0</v>
      </c>
      <c r="H51" s="24"/>
      <c r="I51" s="24"/>
      <c r="J51" s="24"/>
      <c r="K51" s="24"/>
      <c r="L51" s="24"/>
      <c r="M51" s="24"/>
    </row>
    <row r="52" spans="1:13" x14ac:dyDescent="0.25">
      <c r="A52" s="24"/>
      <c r="B52" s="18" t="s">
        <v>434</v>
      </c>
      <c r="C52" s="31"/>
      <c r="D52" s="31"/>
      <c r="E52" s="22">
        <v>4700</v>
      </c>
      <c r="F52" s="19">
        <v>3331.2494999999999</v>
      </c>
      <c r="G52" s="17">
        <f t="shared" si="0"/>
        <v>0</v>
      </c>
      <c r="H52" s="24"/>
      <c r="I52" s="24"/>
      <c r="J52" s="24"/>
      <c r="K52" s="24"/>
      <c r="L52" s="24"/>
      <c r="M52" s="24"/>
    </row>
    <row r="53" spans="1:13" x14ac:dyDescent="0.25">
      <c r="A53" s="24"/>
      <c r="B53" s="18" t="s">
        <v>435</v>
      </c>
      <c r="C53" s="31"/>
      <c r="D53" s="31"/>
      <c r="E53" s="22">
        <v>4800</v>
      </c>
      <c r="F53" s="19">
        <v>3410.6595000000002</v>
      </c>
      <c r="G53" s="17">
        <f t="shared" si="0"/>
        <v>0</v>
      </c>
      <c r="H53" s="24"/>
      <c r="I53" s="24"/>
      <c r="J53" s="24"/>
      <c r="K53" s="24"/>
      <c r="L53" s="24"/>
      <c r="M53" s="24"/>
    </row>
    <row r="54" spans="1:13" x14ac:dyDescent="0.25">
      <c r="A54" s="24"/>
      <c r="B54" s="18" t="s">
        <v>436</v>
      </c>
      <c r="C54" s="31"/>
      <c r="D54" s="31"/>
      <c r="E54" s="22">
        <v>4900</v>
      </c>
      <c r="F54" s="19">
        <v>3490.0695000000001</v>
      </c>
      <c r="G54" s="17">
        <f t="shared" si="0"/>
        <v>0</v>
      </c>
      <c r="H54" s="24"/>
      <c r="I54" s="24"/>
      <c r="J54" s="24"/>
      <c r="K54" s="24"/>
      <c r="L54" s="24"/>
      <c r="M54" s="24"/>
    </row>
    <row r="55" spans="1:13" x14ac:dyDescent="0.25">
      <c r="A55" s="24"/>
      <c r="B55" s="18" t="s">
        <v>437</v>
      </c>
      <c r="C55" s="31"/>
      <c r="D55" s="31"/>
      <c r="E55" s="22">
        <v>5000</v>
      </c>
      <c r="F55" s="19">
        <v>3569.4794999999999</v>
      </c>
      <c r="G55" s="17">
        <f t="shared" si="0"/>
        <v>0</v>
      </c>
      <c r="H55" s="24"/>
      <c r="I55" s="24"/>
      <c r="J55" s="24"/>
      <c r="K55" s="24"/>
      <c r="L55" s="24"/>
      <c r="M55" s="24"/>
    </row>
    <row r="56" spans="1:13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</sheetData>
  <protectedRanges>
    <protectedRange sqref="E4 E6 E8" name="Диапазон1_1"/>
  </protectedRanges>
  <mergeCells count="8">
    <mergeCell ref="B11:B12"/>
    <mergeCell ref="C11:C12"/>
    <mergeCell ref="D11:D12"/>
    <mergeCell ref="E11:E12"/>
    <mergeCell ref="F11:F12"/>
    <mergeCell ref="G11:G12"/>
    <mergeCell ref="C13:C55"/>
    <mergeCell ref="D13:D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Zolter ZN 140.80</vt:lpstr>
      <vt:lpstr>Zolter ZN 140.90</vt:lpstr>
      <vt:lpstr>Zolter ZN 140.110</vt:lpstr>
      <vt:lpstr>Zolter ZN 140.150</vt:lpstr>
      <vt:lpstr>Zolter ZN 200.80</vt:lpstr>
      <vt:lpstr>Zolter ZN 200.90</vt:lpstr>
      <vt:lpstr>Zolter ZN 200.110</vt:lpstr>
      <vt:lpstr>Zolter ZN 200.150</vt:lpstr>
      <vt:lpstr>Zolter ZN 200.200</vt:lpstr>
      <vt:lpstr>Zolter ZN 250.80</vt:lpstr>
      <vt:lpstr>Zolter ZN 250.90</vt:lpstr>
      <vt:lpstr>Zolter ZN 250.110</vt:lpstr>
      <vt:lpstr>Zolter ZN 250.150</vt:lpstr>
      <vt:lpstr>Zolter ZN 250.200</vt:lpstr>
      <vt:lpstr>Zolter ZN 300.80</vt:lpstr>
      <vt:lpstr>Zolter ZN 300.90</vt:lpstr>
      <vt:lpstr>Zolter ZN 300.110</vt:lpstr>
      <vt:lpstr>Zolter ZN 300.150</vt:lpstr>
      <vt:lpstr>Zolter ZN 300.200</vt:lpstr>
      <vt:lpstr>Zolter ZN 380.80</vt:lpstr>
      <vt:lpstr>Zolter ZN 380.90</vt:lpstr>
      <vt:lpstr>Zolter ZN 380.110</vt:lpstr>
      <vt:lpstr>Zolter ZN 380.150</vt:lpstr>
      <vt:lpstr>Zolter ZN 380.200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2026-06-18T05:49:15Z</dcterms:modified>
</cp:coreProperties>
</file>